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ykhina.TV\Desktop\"/>
    </mc:Choice>
  </mc:AlternateContent>
  <xr:revisionPtr revIDLastSave="0" documentId="13_ncr:1_{1800C082-95D7-40E9-A3AF-37C073565C48}" xr6:coauthVersionLast="46" xr6:coauthVersionMax="46" xr10:uidLastSave="{00000000-0000-0000-0000-000000000000}"/>
  <bookViews>
    <workbookView xWindow="-120" yWindow="-120" windowWidth="19440" windowHeight="15000" firstSheet="2" activeTab="9" xr2:uid="{00000000-000D-0000-FFFF-FFFF00000000}"/>
  </bookViews>
  <sheets>
    <sheet name="День 1" sheetId="1" r:id="rId1"/>
    <sheet name="День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3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3" l="1"/>
  <c r="A10" i="13"/>
  <c r="A17" i="1" l="1"/>
  <c r="A18" i="1"/>
  <c r="A19" i="1"/>
  <c r="A20" i="1"/>
  <c r="A21" i="1"/>
  <c r="A22" i="1"/>
  <c r="D16" i="13" l="1"/>
  <c r="E16" i="13"/>
  <c r="F16" i="13"/>
  <c r="F26" i="13" s="1"/>
  <c r="G16" i="13"/>
  <c r="H16" i="13"/>
  <c r="I16" i="13"/>
  <c r="J16" i="13"/>
  <c r="J26" i="13" s="1"/>
  <c r="K16" i="13"/>
  <c r="L16" i="13"/>
  <c r="M16" i="13"/>
  <c r="N16" i="13"/>
  <c r="N26" i="13" s="1"/>
  <c r="O16" i="13"/>
  <c r="P16" i="13"/>
  <c r="D25" i="13"/>
  <c r="E25" i="13"/>
  <c r="E26" i="13" s="1"/>
  <c r="F25" i="13"/>
  <c r="G25" i="13"/>
  <c r="H25" i="13"/>
  <c r="I25" i="13"/>
  <c r="I26" i="13" s="1"/>
  <c r="J25" i="13"/>
  <c r="K25" i="13"/>
  <c r="L25" i="13"/>
  <c r="M25" i="13"/>
  <c r="M26" i="13" s="1"/>
  <c r="N25" i="13"/>
  <c r="O25" i="13"/>
  <c r="P25" i="13"/>
  <c r="D26" i="13"/>
  <c r="H26" i="13"/>
  <c r="L26" i="13"/>
  <c r="P26" i="13"/>
  <c r="O26" i="13" l="1"/>
  <c r="K26" i="13"/>
  <c r="G26" i="13"/>
  <c r="T25" i="13"/>
  <c r="S25" i="13"/>
  <c r="R25" i="13"/>
  <c r="Q25" i="13"/>
  <c r="T16" i="13"/>
  <c r="S16" i="13"/>
  <c r="R16" i="13"/>
  <c r="Q16" i="13"/>
  <c r="Q26" i="13" l="1"/>
  <c r="R26" i="13"/>
  <c r="S26" i="13"/>
  <c r="T26" i="13"/>
  <c r="S15" i="1"/>
  <c r="T15" i="1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D16" i="7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D25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D16" i="4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D15" i="1"/>
  <c r="T23" i="1" l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T25" i="7"/>
  <c r="S25" i="7"/>
  <c r="R25" i="7"/>
  <c r="R26" i="7" s="1"/>
  <c r="Q25" i="7"/>
  <c r="P25" i="7"/>
  <c r="P26" i="7" s="1"/>
  <c r="O25" i="7"/>
  <c r="N25" i="7"/>
  <c r="N26" i="7" s="1"/>
  <c r="M25" i="7"/>
  <c r="L25" i="7"/>
  <c r="K25" i="7"/>
  <c r="J25" i="7"/>
  <c r="J26" i="7" s="1"/>
  <c r="I25" i="7"/>
  <c r="H25" i="7"/>
  <c r="H26" i="7" s="1"/>
  <c r="G25" i="7"/>
  <c r="F25" i="7"/>
  <c r="F26" i="7" s="1"/>
  <c r="E25" i="7"/>
  <c r="E26" i="7" s="1"/>
  <c r="D25" i="7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R26" i="4"/>
  <c r="N26" i="4"/>
  <c r="J26" i="4"/>
  <c r="G26" i="4"/>
  <c r="F26" i="4"/>
  <c r="T26" i="3"/>
  <c r="R26" i="3"/>
  <c r="N26" i="3"/>
  <c r="L26" i="3"/>
  <c r="J26" i="3"/>
  <c r="I26" i="3"/>
  <c r="F26" i="3"/>
  <c r="D15" i="3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D25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D14" i="2"/>
  <c r="R24" i="1" l="1"/>
  <c r="S24" i="1"/>
  <c r="L24" i="1"/>
  <c r="T24" i="1"/>
  <c r="T26" i="9"/>
  <c r="T26" i="6"/>
  <c r="L26" i="9"/>
  <c r="H24" i="1"/>
  <c r="P24" i="1"/>
  <c r="I24" i="1"/>
  <c r="Q24" i="1"/>
  <c r="J24" i="1"/>
  <c r="K24" i="1"/>
  <c r="D24" i="1"/>
  <c r="E24" i="1"/>
  <c r="M24" i="1"/>
  <c r="F24" i="1"/>
  <c r="N24" i="1"/>
  <c r="G24" i="1"/>
  <c r="O24" i="1"/>
  <c r="R26" i="6"/>
  <c r="P26" i="9"/>
  <c r="H26" i="9"/>
  <c r="L26" i="6"/>
  <c r="I26" i="8"/>
  <c r="O26" i="9"/>
  <c r="G26" i="9"/>
  <c r="D26" i="9"/>
  <c r="O26" i="6"/>
  <c r="J26" i="6"/>
  <c r="G26" i="6"/>
  <c r="D26" i="6"/>
  <c r="H26" i="6"/>
  <c r="M25" i="5"/>
  <c r="O25" i="5"/>
  <c r="K25" i="5"/>
  <c r="G25" i="5"/>
  <c r="E25" i="5"/>
  <c r="P26" i="6"/>
  <c r="E26" i="9"/>
  <c r="M26" i="9"/>
  <c r="D26" i="8"/>
  <c r="L26" i="8"/>
  <c r="J26" i="8"/>
  <c r="H25" i="5"/>
  <c r="P25" i="5"/>
  <c r="Q26" i="2"/>
  <c r="I26" i="2"/>
  <c r="F26" i="9"/>
  <c r="N26" i="9"/>
  <c r="I26" i="9"/>
  <c r="Q26" i="9"/>
  <c r="J26" i="9"/>
  <c r="R26" i="9"/>
  <c r="K26" i="9"/>
  <c r="S26" i="9"/>
  <c r="Q26" i="8"/>
  <c r="R26" i="8"/>
  <c r="K26" i="8"/>
  <c r="S26" i="8"/>
  <c r="F26" i="8"/>
  <c r="N26" i="8"/>
  <c r="H26" i="8"/>
  <c r="P26" i="8"/>
  <c r="G26" i="8"/>
  <c r="O26" i="8"/>
  <c r="T26" i="8"/>
  <c r="E26" i="8"/>
  <c r="M26" i="8"/>
  <c r="K26" i="6"/>
  <c r="S26" i="6"/>
  <c r="L26" i="7"/>
  <c r="T26" i="7"/>
  <c r="M26" i="7"/>
  <c r="G26" i="7"/>
  <c r="O26" i="7"/>
  <c r="I26" i="7"/>
  <c r="Q26" i="7"/>
  <c r="K26" i="7"/>
  <c r="S26" i="7"/>
  <c r="F26" i="6"/>
  <c r="N26" i="6"/>
  <c r="E26" i="6"/>
  <c r="M26" i="6"/>
  <c r="I26" i="6"/>
  <c r="Q26" i="6"/>
  <c r="J25" i="5"/>
  <c r="R25" i="5"/>
  <c r="F25" i="5"/>
  <c r="N25" i="5"/>
  <c r="I25" i="5"/>
  <c r="Q25" i="5"/>
  <c r="S25" i="5"/>
  <c r="D25" i="5"/>
  <c r="L25" i="5"/>
  <c r="T25" i="5"/>
  <c r="I26" i="4"/>
  <c r="Q26" i="4"/>
  <c r="O26" i="4"/>
  <c r="H26" i="4"/>
  <c r="P26" i="4"/>
  <c r="K26" i="4"/>
  <c r="S26" i="4"/>
  <c r="D26" i="4"/>
  <c r="L26" i="4"/>
  <c r="T26" i="4"/>
  <c r="E26" i="4"/>
  <c r="M26" i="4"/>
  <c r="K26" i="3"/>
  <c r="S26" i="3"/>
  <c r="D26" i="3"/>
  <c r="G26" i="3"/>
  <c r="O26" i="3"/>
  <c r="H26" i="3"/>
  <c r="P26" i="3"/>
  <c r="M26" i="3"/>
  <c r="E26" i="3"/>
  <c r="Q26" i="3"/>
  <c r="R26" i="2"/>
  <c r="J26" i="2"/>
  <c r="O26" i="2"/>
  <c r="D26" i="2"/>
  <c r="M26" i="2"/>
  <c r="E26" i="2"/>
  <c r="K26" i="2"/>
  <c r="G26" i="2"/>
  <c r="N26" i="2"/>
  <c r="F26" i="2"/>
  <c r="S26" i="2"/>
  <c r="T26" i="2"/>
  <c r="L26" i="2"/>
  <c r="P26" i="2"/>
  <c r="H26" i="2"/>
  <c r="D26" i="7" l="1"/>
</calcChain>
</file>

<file path=xl/sharedStrings.xml><?xml version="1.0" encoding="utf-8"?>
<sst xmlns="http://schemas.openxmlformats.org/spreadsheetml/2006/main" count="726" uniqueCount="194">
  <si>
    <t>День 2</t>
  </si>
  <si>
    <t>№ рецептуры, сборник</t>
  </si>
  <si>
    <t>Наименование Блюда</t>
  </si>
  <si>
    <t>Пищевые вещества</t>
  </si>
  <si>
    <t>Вес блюда</t>
  </si>
  <si>
    <t>Белки</t>
  </si>
  <si>
    <t xml:space="preserve">Жиры </t>
  </si>
  <si>
    <t>Углеводы</t>
  </si>
  <si>
    <t>Энергетическая ценность</t>
  </si>
  <si>
    <t>Витамины</t>
  </si>
  <si>
    <t>С</t>
  </si>
  <si>
    <t>В 1</t>
  </si>
  <si>
    <t>В 2</t>
  </si>
  <si>
    <t>А</t>
  </si>
  <si>
    <t>D</t>
  </si>
  <si>
    <t>Минеральные вещества</t>
  </si>
  <si>
    <t>Ca</t>
  </si>
  <si>
    <t>P</t>
  </si>
  <si>
    <t>Mg</t>
  </si>
  <si>
    <t>Fe</t>
  </si>
  <si>
    <t>K</t>
  </si>
  <si>
    <t>I</t>
  </si>
  <si>
    <t>Se</t>
  </si>
  <si>
    <t>Завтрак</t>
  </si>
  <si>
    <t>Омлет натуральный с маслом сливочным</t>
  </si>
  <si>
    <t>Чай с молоком, с сахаром</t>
  </si>
  <si>
    <t xml:space="preserve">Хлеб пшеничный </t>
  </si>
  <si>
    <t>Хлеб ржаной</t>
  </si>
  <si>
    <t>Обед</t>
  </si>
  <si>
    <t>1/200</t>
  </si>
  <si>
    <t>Жаркое по-домашнему</t>
  </si>
  <si>
    <t>Сок яблочный</t>
  </si>
  <si>
    <t>Итого завтрак:</t>
  </si>
  <si>
    <t>Итого обед:</t>
  </si>
  <si>
    <t>Итого за день:</t>
  </si>
  <si>
    <t>Пром. выпуск</t>
  </si>
  <si>
    <t>Сезон: Осень-Зима</t>
  </si>
  <si>
    <t>1/40</t>
  </si>
  <si>
    <t>1/50</t>
  </si>
  <si>
    <t>1/180</t>
  </si>
  <si>
    <t>День 3</t>
  </si>
  <si>
    <t>День 1</t>
  </si>
  <si>
    <t>Бутерброд с сыром</t>
  </si>
  <si>
    <t>№ 3*</t>
  </si>
  <si>
    <t>Чай с лимоном, с сахаром</t>
  </si>
  <si>
    <t>Сок абрикосовый</t>
  </si>
  <si>
    <t>Суп крестьянский с крупой, со сметаной</t>
  </si>
  <si>
    <t>Картофель отварной с маслом сливочным</t>
  </si>
  <si>
    <t>Бутерброд с маслом сливочным</t>
  </si>
  <si>
    <t xml:space="preserve">Биточки рыбные </t>
  </si>
  <si>
    <t>Соус томатный</t>
  </si>
  <si>
    <t>№ 1*</t>
  </si>
  <si>
    <t>№ 223*</t>
  </si>
  <si>
    <t>Какао с молоком</t>
  </si>
  <si>
    <t>Чай с сахаром</t>
  </si>
  <si>
    <t>Борщ с капустой и картофелем со сметаной</t>
  </si>
  <si>
    <t>Котлеты рубленные из курицы</t>
  </si>
  <si>
    <t>№ 305*</t>
  </si>
  <si>
    <t>День 4</t>
  </si>
  <si>
    <t>Масло порционно</t>
  </si>
  <si>
    <t>Сыр порционно</t>
  </si>
  <si>
    <t>Сок вишневый</t>
  </si>
  <si>
    <t>Суп с макаронными изделиями и картофелем</t>
  </si>
  <si>
    <t>Компот из смеси сухофруктов</t>
  </si>
  <si>
    <t>День 5</t>
  </si>
  <si>
    <t xml:space="preserve">Яйцо вареное </t>
  </si>
  <si>
    <t>Щи из свежей капусты с картофелем со сметаной</t>
  </si>
  <si>
    <t>Макаронные изделия отварные с маслом сливочным</t>
  </si>
  <si>
    <t>Сок персиковый</t>
  </si>
  <si>
    <t>День 6</t>
  </si>
  <si>
    <t>Пряник</t>
  </si>
  <si>
    <t>Запеканка из творога с морковью со сгущенным молоком</t>
  </si>
  <si>
    <t>Суп картофельный с бобовыми</t>
  </si>
  <si>
    <t>Капуста тушеная</t>
  </si>
  <si>
    <t>День 7</t>
  </si>
  <si>
    <t>№ 96*</t>
  </si>
  <si>
    <t>Рассольник ленинградский со сметаной</t>
  </si>
  <si>
    <t>№ 229*</t>
  </si>
  <si>
    <t>Рыба, тушенная в томате с овощами</t>
  </si>
  <si>
    <t>Картофельное пюре</t>
  </si>
  <si>
    <t>Сок виноградный</t>
  </si>
  <si>
    <t>День 8</t>
  </si>
  <si>
    <t>Каша жидкая молочная из манной крупы с маслом сливочным</t>
  </si>
  <si>
    <t>Сок апельсиновый</t>
  </si>
  <si>
    <t>Суп картофельный с крупой</t>
  </si>
  <si>
    <t>День 9</t>
  </si>
  <si>
    <t>Печенье овсяное</t>
  </si>
  <si>
    <t>№ 108*</t>
  </si>
  <si>
    <t>Суп картофельный с клецками</t>
  </si>
  <si>
    <t>Гуляш из говядины</t>
  </si>
  <si>
    <t>Каша гречневая рассыпчатая</t>
  </si>
  <si>
    <t>День 10</t>
  </si>
  <si>
    <t>Суп из овощей со сметаной</t>
  </si>
  <si>
    <t>Плов из курицы</t>
  </si>
  <si>
    <t>Напиток из плодов шиповника</t>
  </si>
  <si>
    <t>1/30</t>
  </si>
  <si>
    <t>1/125</t>
  </si>
  <si>
    <t>1/100</t>
  </si>
  <si>
    <t>F</t>
  </si>
  <si>
    <t>Крендель сахарный</t>
  </si>
  <si>
    <t>0.014</t>
  </si>
  <si>
    <t>6,6,</t>
  </si>
  <si>
    <t>Кисломолочный напиток (Снежок)</t>
  </si>
  <si>
    <t>Кисломолочный напиток (Биойогурт)</t>
  </si>
  <si>
    <t>Кисломолочный напиток (Кефир)</t>
  </si>
  <si>
    <t>Кисломолочный напиток (Ряженка)</t>
  </si>
  <si>
    <t>Фрукт Апельсин</t>
  </si>
  <si>
    <t>Фрукт Банан</t>
  </si>
  <si>
    <t>Фрукт Яблоко</t>
  </si>
  <si>
    <t>Икра кабачковая пром.производства для детского питания</t>
  </si>
  <si>
    <t>Зефир</t>
  </si>
  <si>
    <t>1/250</t>
  </si>
  <si>
    <t>1/250/10</t>
  </si>
  <si>
    <t>1/42</t>
  </si>
  <si>
    <t>2/35</t>
  </si>
  <si>
    <t>1/50/15</t>
  </si>
  <si>
    <t>1/180/6</t>
  </si>
  <si>
    <t>1/270</t>
  </si>
  <si>
    <t>1/15</t>
  </si>
  <si>
    <t>1/120</t>
  </si>
  <si>
    <t>1/80/40</t>
  </si>
  <si>
    <t>1/180/100</t>
  </si>
  <si>
    <t>1/120/6</t>
  </si>
  <si>
    <t>5,41</t>
  </si>
  <si>
    <t>1/180/20</t>
  </si>
  <si>
    <t>1/50/12</t>
  </si>
  <si>
    <t>Макароны  запеченные с сыром</t>
  </si>
  <si>
    <t>1/12</t>
  </si>
  <si>
    <t>Возрастная категория: 12 лет и старше</t>
  </si>
  <si>
    <t>Горошек зеленый консервированный пром. производства</t>
  </si>
  <si>
    <t>Кукуруза консервированная пром. производства</t>
  </si>
  <si>
    <t>Суп молочный с макаронными изделиями с маслом сливочным</t>
  </si>
  <si>
    <t>Огурец соленый пром. производства</t>
  </si>
  <si>
    <t>Помидор соленый пром. производства</t>
  </si>
  <si>
    <t>Жиры</t>
  </si>
  <si>
    <t>В1</t>
  </si>
  <si>
    <t>В2</t>
  </si>
  <si>
    <t>A</t>
  </si>
  <si>
    <t>№ 218*</t>
  </si>
  <si>
    <t>№ 283 *</t>
  </si>
  <si>
    <t>Уха рыбацкая</t>
  </si>
  <si>
    <t>* - Сборник технологических карт, рецептур блюд кулинарных изделий для школьного питания Уфа 2014</t>
  </si>
  <si>
    <t>№ 78*</t>
  </si>
  <si>
    <t>№ 284*</t>
  </si>
  <si>
    <t>Пром. Выпуск</t>
  </si>
  <si>
    <t>№ 65*</t>
  </si>
  <si>
    <t>№ 83*</t>
  </si>
  <si>
    <t>№ 105*</t>
  </si>
  <si>
    <t>№ 136 *</t>
  </si>
  <si>
    <t>№ 301*</t>
  </si>
  <si>
    <t>Запеканка из творога со сгущенным молоком</t>
  </si>
  <si>
    <t>№ 282*</t>
  </si>
  <si>
    <t>№ 56*</t>
  </si>
  <si>
    <t>№ 129*</t>
  </si>
  <si>
    <t>№ 233*</t>
  </si>
  <si>
    <t xml:space="preserve">Соус томатный </t>
  </si>
  <si>
    <t>№ 176*</t>
  </si>
  <si>
    <t>Каша рисовая рассыпчатая</t>
  </si>
  <si>
    <t>Кисель из концентрата на плодовых или ягодных экстрактах</t>
  </si>
  <si>
    <t>№ 180*</t>
  </si>
  <si>
    <t>№ 288*</t>
  </si>
  <si>
    <t>№ 59*</t>
  </si>
  <si>
    <t>№ 118*</t>
  </si>
  <si>
    <t>Рагу овощное с мясом</t>
  </si>
  <si>
    <t>№ 293*</t>
  </si>
  <si>
    <t>№ 191*</t>
  </si>
  <si>
    <t>№ 286*</t>
  </si>
  <si>
    <t>Кофейный напиток на молоке</t>
  </si>
  <si>
    <t>№ 53*</t>
  </si>
  <si>
    <t>№ 125*</t>
  </si>
  <si>
    <t>Куры отварные</t>
  </si>
  <si>
    <t>№ 211*</t>
  </si>
  <si>
    <t>№ 63*</t>
  </si>
  <si>
    <t>Биточки паровые</t>
  </si>
  <si>
    <t>№ 140*</t>
  </si>
  <si>
    <t>Компот из сухофруктов</t>
  </si>
  <si>
    <t>№ 195*</t>
  </si>
  <si>
    <t>Каша молочная "Дружба"</t>
  </si>
  <si>
    <t>№ 54*</t>
  </si>
  <si>
    <t>№ 80*</t>
  </si>
  <si>
    <t>№ 138*</t>
  </si>
  <si>
    <t>№ 190*</t>
  </si>
  <si>
    <t>№ 61*</t>
  </si>
  <si>
    <t>№ 123*</t>
  </si>
  <si>
    <t>Печень по строгановски</t>
  </si>
  <si>
    <t>№ 212**</t>
  </si>
  <si>
    <t>№ 62*</t>
  </si>
  <si>
    <t>№ 172*</t>
  </si>
  <si>
    <t>№ 67*</t>
  </si>
  <si>
    <t>№ 132*</t>
  </si>
  <si>
    <t>1/180/9</t>
  </si>
  <si>
    <t>1/180/30</t>
  </si>
  <si>
    <t>Каша рисовая молочная вязкая</t>
  </si>
  <si>
    <t>Каша овсяная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</si>
</sst>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4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top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2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42;&#1077;&#1089;&#1085;&#1072;%20-&#1051;&#1077;&#1090;&#1086;%207-11%20&#1083;&#1077;&#1090;%202021%20&#1073;&#1077;&#1079;%20&#1082;&#1072;&#1083;&#1086;&#1088;&#1080;&#1081;&#1085;&#1086;&#1089;&#1090;&#108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 1"/>
      <sheetName val="День2"/>
      <sheetName val="День 3"/>
      <sheetName val="День 4"/>
      <sheetName val="День 5"/>
      <sheetName val="День 6"/>
      <sheetName val="День 7"/>
      <sheetName val="День 8"/>
      <sheetName val="День 9"/>
      <sheetName val="День 10"/>
    </sheetNames>
    <sheetDataSet>
      <sheetData sheetId="0">
        <row r="10">
          <cell r="A10" t="str">
            <v>№ 218*</v>
          </cell>
        </row>
        <row r="17">
          <cell r="A17" t="str">
            <v>Пром. Выпуск</v>
          </cell>
        </row>
        <row r="18">
          <cell r="A18" t="str">
            <v>№ 70*</v>
          </cell>
        </row>
        <row r="19">
          <cell r="A19" t="str">
            <v>№ 97*</v>
          </cell>
        </row>
        <row r="20">
          <cell r="A20" t="str">
            <v>Пром. Выпуск</v>
          </cell>
        </row>
        <row r="21">
          <cell r="A21" t="str">
            <v>Пром. выпуск</v>
          </cell>
        </row>
        <row r="22">
          <cell r="A22" t="str">
            <v>Пром. выпуск</v>
          </cell>
        </row>
      </sheetData>
      <sheetData sheetId="1"/>
      <sheetData sheetId="2">
        <row r="22">
          <cell r="B22" t="str">
            <v>Кисель из концентрата на плодовых или ягодных экстрактах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28"/>
  <sheetViews>
    <sheetView zoomScaleNormal="100" workbookViewId="0">
      <selection activeCell="C19" sqref="C19"/>
    </sheetView>
  </sheetViews>
  <sheetFormatPr defaultRowHeight="15" x14ac:dyDescent="0.25"/>
  <cols>
    <col min="1" max="1" width="17.28515625" customWidth="1"/>
    <col min="2" max="2" width="29.42578125" customWidth="1"/>
    <col min="3" max="3" width="10.85546875" customWidth="1"/>
    <col min="4" max="4" width="8.7109375" customWidth="1"/>
    <col min="5" max="5" width="8.140625" customWidth="1"/>
    <col min="6" max="6" width="12.28515625" customWidth="1"/>
    <col min="7" max="7" width="21.140625" customWidth="1"/>
    <col min="8" max="8" width="5.85546875" customWidth="1"/>
    <col min="9" max="9" width="6.28515625" customWidth="1"/>
    <col min="10" max="10" width="6.5703125" customWidth="1"/>
    <col min="11" max="12" width="5.5703125" customWidth="1"/>
    <col min="13" max="13" width="6.140625" customWidth="1"/>
    <col min="14" max="14" width="5.28515625" customWidth="1"/>
    <col min="15" max="15" width="6.140625" customWidth="1"/>
    <col min="16" max="16" width="5.85546875" customWidth="1"/>
    <col min="17" max="17" width="5.7109375" customWidth="1"/>
    <col min="18" max="18" width="7.28515625" customWidth="1"/>
    <col min="19" max="19" width="9.28515625" customWidth="1"/>
    <col min="20" max="20" width="6.28515625" customWidth="1"/>
  </cols>
  <sheetData>
    <row r="2" spans="1:20" ht="18.75" x14ac:dyDescent="0.3">
      <c r="A2" s="42" t="s">
        <v>41</v>
      </c>
      <c r="B2" s="4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43" t="s">
        <v>36</v>
      </c>
      <c r="B3" s="4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43" t="s">
        <v>128</v>
      </c>
      <c r="B4" s="4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18"/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899999999999999" customHeight="1" x14ac:dyDescent="0.25">
      <c r="A6" s="44" t="s">
        <v>1</v>
      </c>
      <c r="B6" s="46" t="s">
        <v>2</v>
      </c>
      <c r="C6" s="44" t="s">
        <v>4</v>
      </c>
      <c r="D6" s="49" t="s">
        <v>3</v>
      </c>
      <c r="E6" s="49"/>
      <c r="F6" s="49"/>
      <c r="G6" s="48" t="s">
        <v>8</v>
      </c>
      <c r="H6" s="49" t="s">
        <v>9</v>
      </c>
      <c r="I6" s="49"/>
      <c r="J6" s="49"/>
      <c r="K6" s="49"/>
      <c r="L6" s="49"/>
      <c r="M6" s="49" t="s">
        <v>15</v>
      </c>
      <c r="N6" s="49"/>
      <c r="O6" s="49"/>
      <c r="P6" s="49"/>
      <c r="Q6" s="49"/>
      <c r="R6" s="49"/>
      <c r="S6" s="49"/>
      <c r="T6" s="49"/>
    </row>
    <row r="7" spans="1:20" ht="22.15" customHeight="1" x14ac:dyDescent="0.25">
      <c r="A7" s="45"/>
      <c r="B7" s="47"/>
      <c r="C7" s="45"/>
      <c r="D7" s="23" t="s">
        <v>5</v>
      </c>
      <c r="E7" s="23" t="s">
        <v>6</v>
      </c>
      <c r="F7" s="23" t="s">
        <v>7</v>
      </c>
      <c r="G7" s="44"/>
      <c r="H7" s="21" t="s">
        <v>10</v>
      </c>
      <c r="I7" s="21" t="s">
        <v>11</v>
      </c>
      <c r="J7" s="21" t="s">
        <v>12</v>
      </c>
      <c r="K7" s="21" t="s">
        <v>13</v>
      </c>
      <c r="L7" s="21" t="s">
        <v>14</v>
      </c>
      <c r="M7" s="24" t="s">
        <v>16</v>
      </c>
      <c r="N7" s="21" t="s">
        <v>17</v>
      </c>
      <c r="O7" s="21" t="s">
        <v>18</v>
      </c>
      <c r="P7" s="21" t="s">
        <v>19</v>
      </c>
      <c r="Q7" s="21" t="s">
        <v>20</v>
      </c>
      <c r="R7" s="21" t="s">
        <v>21</v>
      </c>
      <c r="S7" s="21" t="s">
        <v>22</v>
      </c>
      <c r="T7" s="21" t="s">
        <v>98</v>
      </c>
    </row>
    <row r="8" spans="1:20" ht="19.149999999999999" customHeight="1" x14ac:dyDescent="0.25">
      <c r="A8" s="3"/>
      <c r="B8" s="21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55.15" customHeight="1" x14ac:dyDescent="0.25">
      <c r="A9" s="6" t="s">
        <v>35</v>
      </c>
      <c r="B9" s="19" t="s">
        <v>129</v>
      </c>
      <c r="C9" s="15" t="s">
        <v>95</v>
      </c>
      <c r="D9" s="10">
        <v>0.86</v>
      </c>
      <c r="E9" s="10">
        <v>0.81</v>
      </c>
      <c r="F9" s="10">
        <v>1.71</v>
      </c>
      <c r="G9" s="10">
        <v>7.76</v>
      </c>
      <c r="H9" s="10">
        <v>2.91</v>
      </c>
      <c r="I9" s="10">
        <v>1.7000000000000001E-2</v>
      </c>
      <c r="J9" s="10">
        <v>1.2E-2</v>
      </c>
      <c r="K9" s="10">
        <v>2.2000000000000002</v>
      </c>
      <c r="L9" s="10">
        <v>0</v>
      </c>
      <c r="M9" s="14">
        <v>0.62</v>
      </c>
      <c r="N9" s="10">
        <v>9.75</v>
      </c>
      <c r="O9" s="10">
        <v>3.47</v>
      </c>
      <c r="P9" s="10">
        <v>2.1999999999999999E-2</v>
      </c>
      <c r="Q9" s="10">
        <v>0.86</v>
      </c>
      <c r="R9" s="10">
        <v>2.2000000000000001E-3</v>
      </c>
      <c r="S9" s="10">
        <v>6.9999999999999999E-4</v>
      </c>
      <c r="T9" s="10">
        <v>5.0000000000000001E-3</v>
      </c>
    </row>
    <row r="10" spans="1:20" ht="35.450000000000003" customHeight="1" x14ac:dyDescent="0.25">
      <c r="A10" s="6" t="s">
        <v>138</v>
      </c>
      <c r="B10" s="19" t="s">
        <v>24</v>
      </c>
      <c r="C10" s="32" t="s">
        <v>190</v>
      </c>
      <c r="D10" s="10">
        <v>17.28</v>
      </c>
      <c r="E10" s="10">
        <v>30.78</v>
      </c>
      <c r="F10" s="10">
        <v>3.26</v>
      </c>
      <c r="G10" s="10">
        <v>311.17</v>
      </c>
      <c r="H10" s="10">
        <v>0.31</v>
      </c>
      <c r="I10" s="10">
        <v>0.12</v>
      </c>
      <c r="J10" s="10">
        <v>0.63</v>
      </c>
      <c r="K10" s="10">
        <v>366.45</v>
      </c>
      <c r="L10" s="10">
        <v>3.9</v>
      </c>
      <c r="M10" s="10">
        <v>127.82</v>
      </c>
      <c r="N10" s="10">
        <v>123.96</v>
      </c>
      <c r="O10" s="10">
        <v>20</v>
      </c>
      <c r="P10" s="10">
        <v>3.26</v>
      </c>
      <c r="Q10" s="10">
        <v>126.63</v>
      </c>
      <c r="R10" s="10">
        <v>8.9999999999999993E-3</v>
      </c>
      <c r="S10" s="10">
        <v>6.1999999999999998E-3</v>
      </c>
      <c r="T10" s="10">
        <v>0.9</v>
      </c>
    </row>
    <row r="11" spans="1:20" ht="18.600000000000001" customHeight="1" x14ac:dyDescent="0.25">
      <c r="A11" s="6" t="s">
        <v>139</v>
      </c>
      <c r="B11" s="19" t="s">
        <v>25</v>
      </c>
      <c r="C11" s="15" t="s">
        <v>39</v>
      </c>
      <c r="D11" s="10">
        <v>1.27</v>
      </c>
      <c r="E11" s="10">
        <v>1.1299999999999999</v>
      </c>
      <c r="F11" s="10">
        <v>13.31</v>
      </c>
      <c r="G11" s="10">
        <v>47.81</v>
      </c>
      <c r="H11" s="10">
        <v>1.1100000000000001</v>
      </c>
      <c r="I11" s="10">
        <v>0.03</v>
      </c>
      <c r="J11" s="10">
        <v>1.2999999999999999E-2</v>
      </c>
      <c r="K11" s="10">
        <v>8.3699999999999992</v>
      </c>
      <c r="L11" s="10">
        <v>0.1</v>
      </c>
      <c r="M11" s="14">
        <v>15.99</v>
      </c>
      <c r="N11" s="10">
        <v>17.690000000000001</v>
      </c>
      <c r="O11" s="10">
        <v>12.89</v>
      </c>
      <c r="P11" s="10">
        <v>0.34</v>
      </c>
      <c r="Q11" s="10">
        <v>2.4300000000000002</v>
      </c>
      <c r="R11" s="10">
        <v>7.0000000000000001E-3</v>
      </c>
      <c r="S11" s="10">
        <v>7.6000000000000004E-4</v>
      </c>
      <c r="T11" s="10">
        <v>6.5000000000000002E-2</v>
      </c>
    </row>
    <row r="12" spans="1:20" ht="19.149999999999999" customHeight="1" x14ac:dyDescent="0.25">
      <c r="A12" s="6" t="s">
        <v>35</v>
      </c>
      <c r="B12" s="3" t="s">
        <v>26</v>
      </c>
      <c r="C12" s="15" t="s">
        <v>38</v>
      </c>
      <c r="D12" s="10">
        <v>3.95</v>
      </c>
      <c r="E12" s="10">
        <v>0.5</v>
      </c>
      <c r="F12" s="10">
        <v>24.15</v>
      </c>
      <c r="G12" s="10">
        <v>116.9</v>
      </c>
      <c r="H12" s="10">
        <v>0</v>
      </c>
      <c r="I12" s="10">
        <v>0.05</v>
      </c>
      <c r="J12" s="10">
        <v>0.03</v>
      </c>
      <c r="K12" s="10">
        <v>0</v>
      </c>
      <c r="L12" s="10">
        <v>0</v>
      </c>
      <c r="M12" s="14">
        <v>11.5</v>
      </c>
      <c r="N12" s="10">
        <v>43.5</v>
      </c>
      <c r="O12" s="10">
        <v>6.5</v>
      </c>
      <c r="P12" s="10">
        <v>0.35</v>
      </c>
      <c r="Q12" s="10">
        <v>29</v>
      </c>
      <c r="R12" s="10">
        <v>2.2000000000000001E-3</v>
      </c>
      <c r="S12" s="10">
        <v>1.1000000000000001E-3</v>
      </c>
      <c r="T12" s="10">
        <v>8.0000000000000002E-3</v>
      </c>
    </row>
    <row r="13" spans="1:20" ht="18.600000000000001" customHeight="1" x14ac:dyDescent="0.25">
      <c r="A13" s="6" t="s">
        <v>35</v>
      </c>
      <c r="B13" s="3" t="s">
        <v>27</v>
      </c>
      <c r="C13" s="15" t="s">
        <v>95</v>
      </c>
      <c r="D13" s="10">
        <v>1.98</v>
      </c>
      <c r="E13" s="10">
        <v>0.36</v>
      </c>
      <c r="F13" s="10">
        <v>10.02</v>
      </c>
      <c r="G13" s="10">
        <v>51.99</v>
      </c>
      <c r="H13" s="10">
        <v>0</v>
      </c>
      <c r="I13" s="10">
        <v>4.4999999999999998E-2</v>
      </c>
      <c r="J13" s="10">
        <v>2.4E-2</v>
      </c>
      <c r="K13" s="10">
        <v>0</v>
      </c>
      <c r="L13" s="10">
        <v>0</v>
      </c>
      <c r="M13" s="14">
        <v>10.5</v>
      </c>
      <c r="N13" s="10">
        <v>47.4</v>
      </c>
      <c r="O13" s="10">
        <v>3.37</v>
      </c>
      <c r="P13" s="10">
        <v>0.85</v>
      </c>
      <c r="Q13" s="10">
        <v>28.5</v>
      </c>
      <c r="R13" s="10">
        <v>8.9999999999999993E-3</v>
      </c>
      <c r="S13" s="10">
        <v>0</v>
      </c>
      <c r="T13" s="10">
        <v>0.15</v>
      </c>
    </row>
    <row r="14" spans="1:20" ht="19.899999999999999" customHeight="1" x14ac:dyDescent="0.25">
      <c r="A14" s="6" t="s">
        <v>35</v>
      </c>
      <c r="B14" s="3" t="s">
        <v>106</v>
      </c>
      <c r="C14" s="15" t="s">
        <v>96</v>
      </c>
      <c r="D14" s="10">
        <v>0.5</v>
      </c>
      <c r="E14" s="10">
        <v>0.25</v>
      </c>
      <c r="F14" s="10">
        <v>14.37</v>
      </c>
      <c r="G14" s="10">
        <v>61.25</v>
      </c>
      <c r="H14" s="10">
        <v>45</v>
      </c>
      <c r="I14" s="10">
        <v>0.1</v>
      </c>
      <c r="J14" s="10">
        <v>3.6999999999999998E-2</v>
      </c>
      <c r="K14" s="10">
        <v>0</v>
      </c>
      <c r="L14" s="10">
        <v>0</v>
      </c>
      <c r="M14" s="14">
        <v>20</v>
      </c>
      <c r="N14" s="10">
        <v>13.75</v>
      </c>
      <c r="O14" s="10">
        <v>13.75</v>
      </c>
      <c r="P14" s="10">
        <v>0.37</v>
      </c>
      <c r="Q14" s="10">
        <v>98</v>
      </c>
      <c r="R14" s="10">
        <v>8.0000000000000002E-3</v>
      </c>
      <c r="S14" s="10">
        <v>0</v>
      </c>
      <c r="T14" s="10">
        <v>2.8000000000000001E-2</v>
      </c>
    </row>
    <row r="15" spans="1:20" ht="19.149999999999999" customHeight="1" x14ac:dyDescent="0.25">
      <c r="A15" s="6"/>
      <c r="B15" s="20" t="s">
        <v>32</v>
      </c>
      <c r="C15" s="10"/>
      <c r="D15" s="16">
        <f>SUM(D9:D14)</f>
        <v>25.84</v>
      </c>
      <c r="E15" s="16">
        <f t="shared" ref="E15:T15" si="0">SUM(E9:E14)</f>
        <v>33.83</v>
      </c>
      <c r="F15" s="16">
        <f t="shared" si="0"/>
        <v>66.820000000000007</v>
      </c>
      <c r="G15" s="16">
        <f t="shared" si="0"/>
        <v>596.88</v>
      </c>
      <c r="H15" s="16">
        <f t="shared" si="0"/>
        <v>49.33</v>
      </c>
      <c r="I15" s="16">
        <f t="shared" si="0"/>
        <v>0.36199999999999999</v>
      </c>
      <c r="J15" s="16">
        <f t="shared" si="0"/>
        <v>0.74600000000000011</v>
      </c>
      <c r="K15" s="16">
        <f t="shared" si="0"/>
        <v>377.02</v>
      </c>
      <c r="L15" s="16">
        <f t="shared" si="0"/>
        <v>4</v>
      </c>
      <c r="M15" s="16">
        <f t="shared" si="0"/>
        <v>186.43</v>
      </c>
      <c r="N15" s="16">
        <f t="shared" si="0"/>
        <v>256.04999999999995</v>
      </c>
      <c r="O15" s="16">
        <f t="shared" si="0"/>
        <v>59.98</v>
      </c>
      <c r="P15" s="16">
        <f t="shared" si="0"/>
        <v>5.1919999999999993</v>
      </c>
      <c r="Q15" s="16">
        <f t="shared" si="0"/>
        <v>285.41999999999996</v>
      </c>
      <c r="R15" s="16">
        <f t="shared" si="0"/>
        <v>3.7400000000000003E-2</v>
      </c>
      <c r="S15" s="16">
        <f t="shared" si="0"/>
        <v>8.7600000000000004E-3</v>
      </c>
      <c r="T15" s="16">
        <f t="shared" si="0"/>
        <v>1.1559999999999999</v>
      </c>
    </row>
    <row r="16" spans="1:20" ht="17.45" customHeight="1" x14ac:dyDescent="0.25">
      <c r="A16" s="6"/>
      <c r="B16" s="21" t="s">
        <v>28</v>
      </c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7"/>
      <c r="N16" s="11"/>
      <c r="O16" s="11"/>
      <c r="P16" s="11"/>
      <c r="Q16" s="11"/>
      <c r="R16" s="11"/>
      <c r="S16" s="11"/>
      <c r="T16" s="11"/>
    </row>
    <row r="17" spans="1:20" ht="55.9" customHeight="1" x14ac:dyDescent="0.25">
      <c r="A17" s="6" t="str">
        <f>'[1]День 1'!A17</f>
        <v>Пром. Выпуск</v>
      </c>
      <c r="B17" s="19" t="s">
        <v>130</v>
      </c>
      <c r="C17" s="15" t="s">
        <v>97</v>
      </c>
      <c r="D17" s="10">
        <v>2.0499999999999998</v>
      </c>
      <c r="E17" s="10">
        <v>2.9</v>
      </c>
      <c r="F17" s="10">
        <v>9.7799999999999994</v>
      </c>
      <c r="G17" s="10">
        <v>73.599999999999994</v>
      </c>
      <c r="H17" s="10">
        <v>1.21</v>
      </c>
      <c r="I17" s="10">
        <v>0.01</v>
      </c>
      <c r="J17" s="10">
        <v>4.1000000000000002E-2</v>
      </c>
      <c r="K17" s="10">
        <v>14</v>
      </c>
      <c r="L17" s="10">
        <v>0</v>
      </c>
      <c r="M17" s="14">
        <v>9.36</v>
      </c>
      <c r="N17" s="10">
        <v>49.8</v>
      </c>
      <c r="O17" s="10">
        <v>0.2</v>
      </c>
      <c r="P17" s="10">
        <v>0.4</v>
      </c>
      <c r="Q17" s="10">
        <v>1.1299999999999999</v>
      </c>
      <c r="R17" s="10">
        <v>2.1000000000000001E-2</v>
      </c>
      <c r="S17" s="10">
        <v>1.2999999999999999E-2</v>
      </c>
      <c r="T17" s="10">
        <v>0.01</v>
      </c>
    </row>
    <row r="18" spans="1:20" ht="37.15" customHeight="1" x14ac:dyDescent="0.25">
      <c r="A18" s="6" t="str">
        <f>'[1]День 1'!A18</f>
        <v>№ 70*</v>
      </c>
      <c r="B18" s="19" t="s">
        <v>140</v>
      </c>
      <c r="C18" s="10" t="s">
        <v>111</v>
      </c>
      <c r="D18" s="10">
        <v>8.58</v>
      </c>
      <c r="E18" s="10">
        <v>8.4</v>
      </c>
      <c r="F18" s="10">
        <v>14.32</v>
      </c>
      <c r="G18" s="10">
        <v>167.25</v>
      </c>
      <c r="H18" s="10">
        <v>0.36</v>
      </c>
      <c r="I18" s="10">
        <v>0.1</v>
      </c>
      <c r="J18" s="10">
        <v>0.14000000000000001</v>
      </c>
      <c r="K18" s="10">
        <v>15</v>
      </c>
      <c r="L18" s="10">
        <v>3.25</v>
      </c>
      <c r="M18" s="14">
        <v>170.3</v>
      </c>
      <c r="N18" s="10">
        <v>51.52</v>
      </c>
      <c r="O18" s="10">
        <v>9.85</v>
      </c>
      <c r="P18" s="10">
        <v>1.26</v>
      </c>
      <c r="Q18" s="10">
        <v>7.5</v>
      </c>
      <c r="R18" s="10">
        <v>3.0000000000000001E-3</v>
      </c>
      <c r="S18" s="10">
        <v>2.5000000000000001E-3</v>
      </c>
      <c r="T18" s="10">
        <v>3.1E-2</v>
      </c>
    </row>
    <row r="19" spans="1:20" ht="19.899999999999999" customHeight="1" x14ac:dyDescent="0.25">
      <c r="A19" s="6" t="str">
        <f>'[1]День 1'!A19</f>
        <v>№ 97*</v>
      </c>
      <c r="B19" s="3" t="s">
        <v>30</v>
      </c>
      <c r="C19" s="59" t="s">
        <v>121</v>
      </c>
      <c r="D19" s="10">
        <v>25.9</v>
      </c>
      <c r="E19" s="10">
        <v>28.92</v>
      </c>
      <c r="F19" s="10">
        <v>27.61</v>
      </c>
      <c r="G19" s="10">
        <v>471.8</v>
      </c>
      <c r="H19" s="10">
        <v>3.13</v>
      </c>
      <c r="I19" s="10">
        <v>0.18</v>
      </c>
      <c r="J19" s="10">
        <v>0.26</v>
      </c>
      <c r="K19" s="10">
        <v>0</v>
      </c>
      <c r="L19" s="10">
        <v>1.06</v>
      </c>
      <c r="M19" s="14">
        <v>196.65</v>
      </c>
      <c r="N19" s="10">
        <v>274.33</v>
      </c>
      <c r="O19" s="10">
        <v>21.63</v>
      </c>
      <c r="P19" s="10">
        <v>2.81</v>
      </c>
      <c r="Q19" s="10">
        <v>162.33000000000001</v>
      </c>
      <c r="R19" s="10">
        <v>3.5000000000000001E-3</v>
      </c>
      <c r="S19" s="10">
        <v>4.5999999999999999E-3</v>
      </c>
      <c r="T19" s="10">
        <v>0.7</v>
      </c>
    </row>
    <row r="20" spans="1:20" ht="16.899999999999999" customHeight="1" x14ac:dyDescent="0.25">
      <c r="A20" s="6" t="str">
        <f>'[1]День 1'!A20</f>
        <v>Пром. Выпуск</v>
      </c>
      <c r="B20" s="3" t="s">
        <v>31</v>
      </c>
      <c r="C20" s="10" t="s">
        <v>29</v>
      </c>
      <c r="D20" s="10">
        <v>1</v>
      </c>
      <c r="E20" s="10">
        <v>0</v>
      </c>
      <c r="F20" s="10">
        <v>20.2</v>
      </c>
      <c r="G20" s="10">
        <v>84.8</v>
      </c>
      <c r="H20" s="10">
        <v>2</v>
      </c>
      <c r="I20" s="10">
        <v>2.1999999999999999E-2</v>
      </c>
      <c r="J20" s="10">
        <v>2.1999999999999999E-2</v>
      </c>
      <c r="K20" s="10">
        <v>0</v>
      </c>
      <c r="L20" s="10">
        <v>0</v>
      </c>
      <c r="M20" s="14">
        <v>14</v>
      </c>
      <c r="N20" s="10">
        <v>14</v>
      </c>
      <c r="O20" s="10">
        <v>8</v>
      </c>
      <c r="P20" s="10">
        <v>1.08</v>
      </c>
      <c r="Q20" s="10">
        <v>120</v>
      </c>
      <c r="R20" s="10">
        <v>7.0000000000000001E-3</v>
      </c>
      <c r="S20" s="10">
        <v>0</v>
      </c>
      <c r="T20" s="10">
        <v>0.03</v>
      </c>
    </row>
    <row r="21" spans="1:20" ht="19.899999999999999" customHeight="1" x14ac:dyDescent="0.25">
      <c r="A21" s="6" t="str">
        <f>'[1]День 1'!A21</f>
        <v>Пром. выпуск</v>
      </c>
      <c r="B21" s="3" t="s">
        <v>26</v>
      </c>
      <c r="C21" s="15" t="s">
        <v>114</v>
      </c>
      <c r="D21" s="10">
        <v>5.53</v>
      </c>
      <c r="E21" s="10">
        <v>0.7</v>
      </c>
      <c r="F21" s="10">
        <v>33.81</v>
      </c>
      <c r="G21" s="10">
        <v>163.66</v>
      </c>
      <c r="H21" s="10">
        <v>0</v>
      </c>
      <c r="I21" s="10">
        <v>7.0000000000000007E-2</v>
      </c>
      <c r="J21" s="10">
        <v>4.2000000000000003E-2</v>
      </c>
      <c r="K21" s="10">
        <v>0</v>
      </c>
      <c r="L21" s="10">
        <v>0</v>
      </c>
      <c r="M21" s="14">
        <v>16.100000000000001</v>
      </c>
      <c r="N21" s="10">
        <v>60.9</v>
      </c>
      <c r="O21" s="10">
        <v>9.1</v>
      </c>
      <c r="P21" s="10">
        <v>0.49</v>
      </c>
      <c r="Q21" s="10">
        <v>40.6</v>
      </c>
      <c r="R21" s="10">
        <v>3.0000000000000001E-3</v>
      </c>
      <c r="S21" s="10">
        <v>1.5E-3</v>
      </c>
      <c r="T21" s="10">
        <v>0.11</v>
      </c>
    </row>
    <row r="22" spans="1:20" ht="20.45" customHeight="1" x14ac:dyDescent="0.25">
      <c r="A22" s="6" t="str">
        <f>'[1]День 1'!A22</f>
        <v>Пром. выпуск</v>
      </c>
      <c r="B22" s="3" t="s">
        <v>27</v>
      </c>
      <c r="C22" s="15" t="s">
        <v>113</v>
      </c>
      <c r="D22" s="10">
        <v>2.76</v>
      </c>
      <c r="E22" s="10">
        <v>0.49</v>
      </c>
      <c r="F22" s="10">
        <v>14.02</v>
      </c>
      <c r="G22" s="10">
        <v>72.78</v>
      </c>
      <c r="H22" s="10">
        <v>0</v>
      </c>
      <c r="I22" s="10">
        <v>6.3E-2</v>
      </c>
      <c r="J22" s="10">
        <v>3.3000000000000002E-2</v>
      </c>
      <c r="K22" s="10">
        <v>0</v>
      </c>
      <c r="L22" s="10">
        <v>0</v>
      </c>
      <c r="M22" s="14">
        <v>14.7</v>
      </c>
      <c r="N22" s="10">
        <v>66.36</v>
      </c>
      <c r="O22" s="10">
        <v>4.74</v>
      </c>
      <c r="P22" s="10">
        <v>1.2</v>
      </c>
      <c r="Q22" s="10">
        <v>39.9</v>
      </c>
      <c r="R22" s="10">
        <v>1.2E-2</v>
      </c>
      <c r="S22" s="10">
        <v>0</v>
      </c>
      <c r="T22" s="10">
        <v>0.3</v>
      </c>
    </row>
    <row r="23" spans="1:20" ht="18" customHeight="1" x14ac:dyDescent="0.25">
      <c r="A23" s="6"/>
      <c r="B23" s="20" t="s">
        <v>33</v>
      </c>
      <c r="C23" s="10"/>
      <c r="D23" s="16">
        <f>SUM(D17:D22)</f>
        <v>45.82</v>
      </c>
      <c r="E23" s="16">
        <f t="shared" ref="E23:T23" si="1">SUM(E17:E22)</f>
        <v>41.410000000000004</v>
      </c>
      <c r="F23" s="16">
        <f t="shared" si="1"/>
        <v>119.74</v>
      </c>
      <c r="G23" s="16">
        <f t="shared" si="1"/>
        <v>1033.8899999999999</v>
      </c>
      <c r="H23" s="16">
        <f t="shared" si="1"/>
        <v>6.6999999999999993</v>
      </c>
      <c r="I23" s="16">
        <f t="shared" si="1"/>
        <v>0.44500000000000001</v>
      </c>
      <c r="J23" s="16">
        <f t="shared" si="1"/>
        <v>0.53800000000000014</v>
      </c>
      <c r="K23" s="16">
        <f t="shared" si="1"/>
        <v>29</v>
      </c>
      <c r="L23" s="16">
        <f t="shared" si="1"/>
        <v>4.3100000000000005</v>
      </c>
      <c r="M23" s="16">
        <f t="shared" si="1"/>
        <v>421.11000000000007</v>
      </c>
      <c r="N23" s="16">
        <f t="shared" si="1"/>
        <v>516.91</v>
      </c>
      <c r="O23" s="16">
        <f t="shared" si="1"/>
        <v>53.52</v>
      </c>
      <c r="P23" s="16">
        <f t="shared" si="1"/>
        <v>7.2400000000000011</v>
      </c>
      <c r="Q23" s="16">
        <f t="shared" si="1"/>
        <v>371.46000000000004</v>
      </c>
      <c r="R23" s="16">
        <f t="shared" si="1"/>
        <v>4.9500000000000002E-2</v>
      </c>
      <c r="S23" s="16">
        <f t="shared" si="1"/>
        <v>2.1600000000000001E-2</v>
      </c>
      <c r="T23" s="16">
        <f t="shared" si="1"/>
        <v>1.181</v>
      </c>
    </row>
    <row r="24" spans="1:20" ht="18" customHeight="1" x14ac:dyDescent="0.25">
      <c r="A24" s="6"/>
      <c r="B24" s="20" t="s">
        <v>34</v>
      </c>
      <c r="C24" s="10"/>
      <c r="D24" s="16">
        <f>D15+D23</f>
        <v>71.66</v>
      </c>
      <c r="E24" s="16">
        <f t="shared" ref="E24:T24" si="2">E15+E23</f>
        <v>75.240000000000009</v>
      </c>
      <c r="F24" s="16">
        <f t="shared" si="2"/>
        <v>186.56</v>
      </c>
      <c r="G24" s="16">
        <f t="shared" si="2"/>
        <v>1630.77</v>
      </c>
      <c r="H24" s="16">
        <f t="shared" si="2"/>
        <v>56.03</v>
      </c>
      <c r="I24" s="16">
        <f t="shared" si="2"/>
        <v>0.80699999999999994</v>
      </c>
      <c r="J24" s="16">
        <f t="shared" si="2"/>
        <v>1.2840000000000003</v>
      </c>
      <c r="K24" s="16">
        <f t="shared" si="2"/>
        <v>406.02</v>
      </c>
      <c r="L24" s="16">
        <f t="shared" si="2"/>
        <v>8.31</v>
      </c>
      <c r="M24" s="16">
        <f t="shared" si="2"/>
        <v>607.54000000000008</v>
      </c>
      <c r="N24" s="16">
        <f t="shared" si="2"/>
        <v>772.95999999999992</v>
      </c>
      <c r="O24" s="16">
        <f t="shared" si="2"/>
        <v>113.5</v>
      </c>
      <c r="P24" s="16">
        <f t="shared" si="2"/>
        <v>12.432</v>
      </c>
      <c r="Q24" s="16">
        <f t="shared" si="2"/>
        <v>656.88</v>
      </c>
      <c r="R24" s="16">
        <f t="shared" si="2"/>
        <v>8.6900000000000005E-2</v>
      </c>
      <c r="S24" s="16">
        <f t="shared" si="2"/>
        <v>3.0360000000000002E-2</v>
      </c>
      <c r="T24" s="16">
        <f t="shared" si="2"/>
        <v>2.3369999999999997</v>
      </c>
    </row>
    <row r="26" spans="1:20" ht="18.75" x14ac:dyDescent="0.3">
      <c r="A26" s="31" t="s">
        <v>141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7"/>
      <c r="O26" s="7"/>
      <c r="P26" s="7"/>
      <c r="Q26" s="7"/>
      <c r="R26" s="7"/>
      <c r="S26" s="7"/>
      <c r="T26" s="7"/>
    </row>
    <row r="28" spans="1:20" ht="18.75" x14ac:dyDescent="0.3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</sheetData>
  <mergeCells count="11">
    <mergeCell ref="A28:N28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</mergeCells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T30"/>
  <sheetViews>
    <sheetView tabSelected="1" topLeftCell="A4" workbookViewId="0">
      <selection activeCell="F19" sqref="F19"/>
    </sheetView>
  </sheetViews>
  <sheetFormatPr defaultRowHeight="15" x14ac:dyDescent="0.25"/>
  <cols>
    <col min="1" max="1" width="17.5703125" customWidth="1"/>
    <col min="2" max="2" width="28.7109375" customWidth="1"/>
    <col min="3" max="3" width="9.42578125" customWidth="1"/>
    <col min="4" max="4" width="8.140625" customWidth="1"/>
    <col min="5" max="5" width="8.28515625" customWidth="1"/>
    <col min="6" max="6" width="12.28515625" customWidth="1"/>
    <col min="7" max="7" width="19.85546875" customWidth="1"/>
    <col min="8" max="8" width="6.5703125" customWidth="1"/>
    <col min="9" max="9" width="6.7109375" customWidth="1"/>
    <col min="10" max="10" width="6.85546875" customWidth="1"/>
    <col min="11" max="11" width="7" customWidth="1"/>
    <col min="12" max="12" width="6.42578125" customWidth="1"/>
    <col min="13" max="14" width="7.28515625" customWidth="1"/>
    <col min="15" max="15" width="7.5703125" customWidth="1"/>
    <col min="16" max="16" width="6.85546875" customWidth="1"/>
    <col min="17" max="17" width="6.7109375" customWidth="1"/>
    <col min="20" max="20" width="6.5703125" customWidth="1"/>
  </cols>
  <sheetData>
    <row r="2" spans="1:20" ht="18.75" x14ac:dyDescent="0.3">
      <c r="A2" s="42" t="s">
        <v>91</v>
      </c>
      <c r="B2" s="42"/>
    </row>
    <row r="3" spans="1:20" ht="18.75" x14ac:dyDescent="0.3">
      <c r="A3" s="43" t="s">
        <v>36</v>
      </c>
      <c r="B3" s="43"/>
    </row>
    <row r="4" spans="1:20" ht="18.75" x14ac:dyDescent="0.3">
      <c r="A4" s="43" t="s">
        <v>128</v>
      </c>
      <c r="B4" s="43"/>
    </row>
    <row r="6" spans="1:20" ht="20.45" customHeight="1" x14ac:dyDescent="0.25">
      <c r="A6" s="50" t="s">
        <v>1</v>
      </c>
      <c r="B6" s="57" t="s">
        <v>2</v>
      </c>
      <c r="C6" s="50" t="s">
        <v>4</v>
      </c>
      <c r="D6" s="52" t="s">
        <v>3</v>
      </c>
      <c r="E6" s="52"/>
      <c r="F6" s="52"/>
      <c r="G6" s="53" t="s">
        <v>8</v>
      </c>
      <c r="H6" s="54" t="s">
        <v>9</v>
      </c>
      <c r="I6" s="55"/>
      <c r="J6" s="55"/>
      <c r="K6" s="55"/>
      <c r="L6" s="56"/>
      <c r="M6" s="52" t="s">
        <v>15</v>
      </c>
      <c r="N6" s="52"/>
      <c r="O6" s="52"/>
      <c r="P6" s="52"/>
      <c r="Q6" s="52"/>
      <c r="R6" s="52"/>
      <c r="S6" s="52"/>
      <c r="T6" s="52"/>
    </row>
    <row r="7" spans="1:20" ht="29.45" customHeight="1" x14ac:dyDescent="0.25">
      <c r="A7" s="51"/>
      <c r="B7" s="58"/>
      <c r="C7" s="51"/>
      <c r="D7" s="9" t="s">
        <v>5</v>
      </c>
      <c r="E7" s="9" t="s">
        <v>134</v>
      </c>
      <c r="F7" s="9" t="s">
        <v>7</v>
      </c>
      <c r="G7" s="53"/>
      <c r="H7" s="9" t="s">
        <v>10</v>
      </c>
      <c r="I7" s="9" t="s">
        <v>135</v>
      </c>
      <c r="J7" s="9" t="s">
        <v>136</v>
      </c>
      <c r="K7" s="9" t="s">
        <v>137</v>
      </c>
      <c r="L7" s="9" t="s">
        <v>14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98</v>
      </c>
    </row>
    <row r="8" spans="1:20" ht="18.75" x14ac:dyDescent="0.25">
      <c r="A8" s="4"/>
      <c r="B8" s="9" t="s">
        <v>23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30"/>
    </row>
    <row r="9" spans="1:20" ht="56.45" customHeight="1" x14ac:dyDescent="0.25">
      <c r="A9" s="33" t="s">
        <v>35</v>
      </c>
      <c r="B9" s="19" t="s">
        <v>129</v>
      </c>
      <c r="C9" s="15" t="s">
        <v>95</v>
      </c>
      <c r="D9" s="10">
        <v>0.86</v>
      </c>
      <c r="E9" s="10">
        <v>0.81</v>
      </c>
      <c r="F9" s="10">
        <v>1.71</v>
      </c>
      <c r="G9" s="10">
        <v>7.76</v>
      </c>
      <c r="H9" s="10">
        <v>2.91</v>
      </c>
      <c r="I9" s="10">
        <v>1.7000000000000001E-2</v>
      </c>
      <c r="J9" s="10">
        <v>1.2E-2</v>
      </c>
      <c r="K9" s="10">
        <v>2.2000000000000002</v>
      </c>
      <c r="L9" s="10">
        <v>0</v>
      </c>
      <c r="M9" s="14">
        <v>0.62</v>
      </c>
      <c r="N9" s="10">
        <v>9.75</v>
      </c>
      <c r="O9" s="10">
        <v>3.47</v>
      </c>
      <c r="P9" s="10">
        <v>2.1999999999999999E-2</v>
      </c>
      <c r="Q9" s="10">
        <v>0.86</v>
      </c>
      <c r="R9" s="10">
        <v>2.2000000000000001E-3</v>
      </c>
      <c r="S9" s="10">
        <v>6.9999999999999999E-4</v>
      </c>
      <c r="T9" s="10">
        <v>5.0000000000000001E-3</v>
      </c>
    </row>
    <row r="10" spans="1:20" ht="37.5" x14ac:dyDescent="0.25">
      <c r="A10" s="33" t="str">
        <f>'[1]День 1'!$A$10</f>
        <v>№ 218*</v>
      </c>
      <c r="B10" s="19" t="s">
        <v>24</v>
      </c>
      <c r="C10" s="15" t="s">
        <v>116</v>
      </c>
      <c r="D10" s="10">
        <v>17.28</v>
      </c>
      <c r="E10" s="10">
        <v>30.78</v>
      </c>
      <c r="F10" s="10">
        <v>3.26</v>
      </c>
      <c r="G10" s="10">
        <v>311.17</v>
      </c>
      <c r="H10" s="10">
        <v>0.31</v>
      </c>
      <c r="I10" s="10">
        <v>0.12</v>
      </c>
      <c r="J10" s="10">
        <v>0.63</v>
      </c>
      <c r="K10" s="10">
        <v>366.45</v>
      </c>
      <c r="L10" s="10">
        <v>3.9</v>
      </c>
      <c r="M10" s="10">
        <v>127.82</v>
      </c>
      <c r="N10" s="10">
        <v>123.96</v>
      </c>
      <c r="O10" s="10">
        <v>20</v>
      </c>
      <c r="P10" s="10">
        <v>3.26</v>
      </c>
      <c r="Q10" s="10">
        <v>126.63</v>
      </c>
      <c r="R10" s="10">
        <v>8.9999999999999993E-3</v>
      </c>
      <c r="S10" s="10">
        <v>6.1999999999999998E-3</v>
      </c>
      <c r="T10" s="10">
        <v>0.9</v>
      </c>
    </row>
    <row r="11" spans="1:20" ht="37.5" x14ac:dyDescent="0.25">
      <c r="A11" s="33" t="s">
        <v>166</v>
      </c>
      <c r="B11" s="19" t="s">
        <v>167</v>
      </c>
      <c r="C11" s="15" t="s">
        <v>39</v>
      </c>
      <c r="D11" s="10">
        <v>2.84</v>
      </c>
      <c r="E11" s="10">
        <v>2.41</v>
      </c>
      <c r="F11" s="10">
        <v>18.82</v>
      </c>
      <c r="G11" s="10">
        <v>80.540000000000006</v>
      </c>
      <c r="H11" s="10">
        <v>1.17</v>
      </c>
      <c r="I11" s="10">
        <v>3.9E-2</v>
      </c>
      <c r="J11" s="10">
        <v>1.4E-2</v>
      </c>
      <c r="K11" s="10">
        <v>18</v>
      </c>
      <c r="L11" s="10">
        <v>0.1</v>
      </c>
      <c r="M11" s="14">
        <v>73.2</v>
      </c>
      <c r="N11" s="10">
        <v>81</v>
      </c>
      <c r="O11" s="10">
        <v>12.6</v>
      </c>
      <c r="P11" s="10">
        <v>0.12</v>
      </c>
      <c r="Q11" s="10">
        <v>13.1</v>
      </c>
      <c r="R11" s="10">
        <v>7.0000000000000001E-3</v>
      </c>
      <c r="S11" s="10">
        <v>9.3999999999999997E-4</v>
      </c>
      <c r="T11" s="10">
        <v>0.03</v>
      </c>
    </row>
    <row r="12" spans="1:20" ht="20.45" customHeight="1" x14ac:dyDescent="0.25">
      <c r="A12" s="33" t="s">
        <v>35</v>
      </c>
      <c r="B12" s="3" t="s">
        <v>26</v>
      </c>
      <c r="C12" s="15" t="s">
        <v>38</v>
      </c>
      <c r="D12" s="10">
        <v>3.95</v>
      </c>
      <c r="E12" s="10">
        <v>0.5</v>
      </c>
      <c r="F12" s="10">
        <v>24.15</v>
      </c>
      <c r="G12" s="10">
        <v>116.9</v>
      </c>
      <c r="H12" s="10">
        <v>0</v>
      </c>
      <c r="I12" s="10">
        <v>0.05</v>
      </c>
      <c r="J12" s="10">
        <v>0.03</v>
      </c>
      <c r="K12" s="10">
        <v>0</v>
      </c>
      <c r="L12" s="10">
        <v>0</v>
      </c>
      <c r="M12" s="14">
        <v>11.5</v>
      </c>
      <c r="N12" s="10">
        <v>43.5</v>
      </c>
      <c r="O12" s="10">
        <v>6.5</v>
      </c>
      <c r="P12" s="10">
        <v>0.35</v>
      </c>
      <c r="Q12" s="10">
        <v>29</v>
      </c>
      <c r="R12" s="10">
        <v>2.2000000000000001E-3</v>
      </c>
      <c r="S12" s="10">
        <v>1.1000000000000001E-3</v>
      </c>
      <c r="T12" s="10">
        <v>8.0000000000000002E-3</v>
      </c>
    </row>
    <row r="13" spans="1:20" ht="19.899999999999999" customHeight="1" x14ac:dyDescent="0.25">
      <c r="A13" s="33" t="s">
        <v>35</v>
      </c>
      <c r="B13" s="3" t="s">
        <v>27</v>
      </c>
      <c r="C13" s="15" t="s">
        <v>95</v>
      </c>
      <c r="D13" s="10">
        <v>1.98</v>
      </c>
      <c r="E13" s="10">
        <v>0.36</v>
      </c>
      <c r="F13" s="10">
        <v>10.02</v>
      </c>
      <c r="G13" s="10">
        <v>51.99</v>
      </c>
      <c r="H13" s="10">
        <v>0</v>
      </c>
      <c r="I13" s="10">
        <v>4.4999999999999998E-2</v>
      </c>
      <c r="J13" s="10">
        <v>2.4E-2</v>
      </c>
      <c r="K13" s="10">
        <v>0</v>
      </c>
      <c r="L13" s="10">
        <v>0</v>
      </c>
      <c r="M13" s="14">
        <v>10.5</v>
      </c>
      <c r="N13" s="10">
        <v>47.4</v>
      </c>
      <c r="O13" s="10">
        <v>3.37</v>
      </c>
      <c r="P13" s="10">
        <v>0.85</v>
      </c>
      <c r="Q13" s="10">
        <v>28.5</v>
      </c>
      <c r="R13" s="10">
        <v>8.9999999999999993E-3</v>
      </c>
      <c r="S13" s="10">
        <v>0</v>
      </c>
      <c r="T13" s="10">
        <v>0.15</v>
      </c>
    </row>
    <row r="14" spans="1:20" ht="21" customHeight="1" x14ac:dyDescent="0.25">
      <c r="A14" s="33" t="s">
        <v>35</v>
      </c>
      <c r="B14" s="3" t="s">
        <v>110</v>
      </c>
      <c r="C14" s="15" t="s">
        <v>95</v>
      </c>
      <c r="D14" s="10">
        <v>1.87</v>
      </c>
      <c r="E14" s="10">
        <v>0.75</v>
      </c>
      <c r="F14" s="10">
        <v>19.43</v>
      </c>
      <c r="G14" s="10">
        <v>75</v>
      </c>
      <c r="H14" s="10">
        <v>0.27</v>
      </c>
      <c r="I14" s="10">
        <v>0.09</v>
      </c>
      <c r="J14" s="10">
        <v>2.5000000000000001E-2</v>
      </c>
      <c r="K14" s="10">
        <v>0</v>
      </c>
      <c r="L14" s="10">
        <v>0</v>
      </c>
      <c r="M14" s="14">
        <v>6.3</v>
      </c>
      <c r="N14" s="10">
        <v>5</v>
      </c>
      <c r="O14" s="10">
        <v>7.3</v>
      </c>
      <c r="P14" s="10">
        <v>7.5999999999999998E-2</v>
      </c>
      <c r="Q14" s="10">
        <v>29.3</v>
      </c>
      <c r="R14" s="10">
        <v>1E-3</v>
      </c>
      <c r="S14" s="10">
        <v>8.9999999999999998E-4</v>
      </c>
      <c r="T14" s="10">
        <v>1.9E-2</v>
      </c>
    </row>
    <row r="15" spans="1:20" ht="37.9" customHeight="1" x14ac:dyDescent="0.25">
      <c r="A15" s="33" t="s">
        <v>35</v>
      </c>
      <c r="B15" s="19" t="s">
        <v>102</v>
      </c>
      <c r="C15" s="15" t="s">
        <v>117</v>
      </c>
      <c r="D15" s="10">
        <v>5.22</v>
      </c>
      <c r="E15" s="10">
        <v>4.3</v>
      </c>
      <c r="F15" s="10">
        <v>12</v>
      </c>
      <c r="G15" s="10">
        <v>111</v>
      </c>
      <c r="H15" s="10">
        <v>4.28</v>
      </c>
      <c r="I15" s="10">
        <v>0.36</v>
      </c>
      <c r="J15" s="10">
        <v>2.1000000000000001E-2</v>
      </c>
      <c r="K15" s="10">
        <v>18</v>
      </c>
      <c r="L15" s="10">
        <v>0.24</v>
      </c>
      <c r="M15" s="14">
        <v>216</v>
      </c>
      <c r="N15" s="10">
        <v>159</v>
      </c>
      <c r="O15" s="10">
        <v>13.8</v>
      </c>
      <c r="P15" s="10">
        <v>0.12</v>
      </c>
      <c r="Q15" s="10">
        <v>106.2</v>
      </c>
      <c r="R15" s="10">
        <v>2E-3</v>
      </c>
      <c r="S15" s="10">
        <v>2E-3</v>
      </c>
      <c r="T15" s="10">
        <v>0.03</v>
      </c>
    </row>
    <row r="16" spans="1:20" ht="20.45" customHeight="1" x14ac:dyDescent="0.25">
      <c r="A16" s="6"/>
      <c r="B16" s="20" t="s">
        <v>32</v>
      </c>
      <c r="C16" s="10"/>
      <c r="D16" s="16">
        <f>SUM(D9:D15)</f>
        <v>34</v>
      </c>
      <c r="E16" s="16">
        <f t="shared" ref="E16:T16" si="0">SUM(E9:E15)</f>
        <v>39.909999999999997</v>
      </c>
      <c r="F16" s="16">
        <f t="shared" si="0"/>
        <v>89.389999999999986</v>
      </c>
      <c r="G16" s="16">
        <f t="shared" si="0"/>
        <v>754.36</v>
      </c>
      <c r="H16" s="16">
        <f t="shared" si="0"/>
        <v>8.9400000000000013</v>
      </c>
      <c r="I16" s="16">
        <f t="shared" si="0"/>
        <v>0.72099999999999997</v>
      </c>
      <c r="J16" s="16">
        <f t="shared" si="0"/>
        <v>0.75600000000000012</v>
      </c>
      <c r="K16" s="16">
        <f t="shared" si="0"/>
        <v>404.65</v>
      </c>
      <c r="L16" s="16">
        <f t="shared" si="0"/>
        <v>4.24</v>
      </c>
      <c r="M16" s="16">
        <f t="shared" si="0"/>
        <v>445.94</v>
      </c>
      <c r="N16" s="16">
        <f t="shared" si="0"/>
        <v>469.60999999999996</v>
      </c>
      <c r="O16" s="16">
        <f t="shared" si="0"/>
        <v>67.039999999999992</v>
      </c>
      <c r="P16" s="16">
        <f t="shared" si="0"/>
        <v>4.7979999999999992</v>
      </c>
      <c r="Q16" s="16">
        <f t="shared" si="0"/>
        <v>333.59000000000003</v>
      </c>
      <c r="R16" s="16">
        <f t="shared" si="0"/>
        <v>3.2400000000000005E-2</v>
      </c>
      <c r="S16" s="16">
        <f t="shared" si="0"/>
        <v>1.184E-2</v>
      </c>
      <c r="T16" s="16">
        <f t="shared" si="0"/>
        <v>1.1419999999999999</v>
      </c>
    </row>
    <row r="17" spans="1:20" ht="18.75" x14ac:dyDescent="0.25">
      <c r="A17" s="6"/>
      <c r="B17" s="28" t="s">
        <v>28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4"/>
      <c r="N17" s="10"/>
      <c r="O17" s="10"/>
      <c r="P17" s="10"/>
      <c r="Q17" s="10"/>
      <c r="R17" s="10"/>
      <c r="S17" s="10"/>
      <c r="T17" s="10"/>
    </row>
    <row r="18" spans="1:20" ht="37.15" customHeight="1" x14ac:dyDescent="0.25">
      <c r="A18" s="33" t="s">
        <v>35</v>
      </c>
      <c r="B18" s="19" t="s">
        <v>132</v>
      </c>
      <c r="C18" s="15" t="s">
        <v>97</v>
      </c>
      <c r="D18" s="10">
        <v>0.8</v>
      </c>
      <c r="E18" s="10">
        <v>0.1</v>
      </c>
      <c r="F18" s="10">
        <v>1.7</v>
      </c>
      <c r="G18" s="10">
        <v>25</v>
      </c>
      <c r="H18" s="10">
        <v>0.35</v>
      </c>
      <c r="I18" s="10">
        <v>0.02</v>
      </c>
      <c r="J18" s="10">
        <v>0.1</v>
      </c>
      <c r="K18" s="10">
        <v>0</v>
      </c>
      <c r="L18" s="10">
        <v>0</v>
      </c>
      <c r="M18" s="14">
        <v>23</v>
      </c>
      <c r="N18" s="10">
        <v>24</v>
      </c>
      <c r="O18" s="10">
        <v>14</v>
      </c>
      <c r="P18" s="10">
        <v>0.06</v>
      </c>
      <c r="Q18" s="10">
        <v>1</v>
      </c>
      <c r="R18" s="10">
        <v>3.0000000000000001E-3</v>
      </c>
      <c r="S18" s="10">
        <v>0</v>
      </c>
      <c r="T18" s="10">
        <v>1.4999999999999999E-2</v>
      </c>
    </row>
    <row r="19" spans="1:20" ht="37.5" x14ac:dyDescent="0.25">
      <c r="A19" s="33" t="s">
        <v>188</v>
      </c>
      <c r="B19" s="19" t="s">
        <v>92</v>
      </c>
      <c r="C19" s="10" t="s">
        <v>112</v>
      </c>
      <c r="D19" s="10">
        <v>2.2799999999999998</v>
      </c>
      <c r="E19" s="10">
        <v>11.22</v>
      </c>
      <c r="F19" s="10">
        <v>14.56</v>
      </c>
      <c r="G19" s="10">
        <v>144.80000000000001</v>
      </c>
      <c r="H19" s="10">
        <v>1.62</v>
      </c>
      <c r="I19" s="10">
        <v>8.2000000000000003E-2</v>
      </c>
      <c r="J19" s="10">
        <v>6.0999999999999999E-2</v>
      </c>
      <c r="K19" s="10">
        <v>16.899999999999999</v>
      </c>
      <c r="L19" s="10">
        <v>1.18</v>
      </c>
      <c r="M19" s="14">
        <v>86</v>
      </c>
      <c r="N19" s="10">
        <v>24.27</v>
      </c>
      <c r="O19" s="10">
        <v>20.75</v>
      </c>
      <c r="P19" s="10">
        <v>7.6999999999999999E-2</v>
      </c>
      <c r="Q19" s="10">
        <v>4.6500000000000004</v>
      </c>
      <c r="R19" s="10">
        <v>2E-3</v>
      </c>
      <c r="S19" s="10">
        <v>7.7999999999999999E-4</v>
      </c>
      <c r="T19" s="10">
        <v>1.7999999999999999E-2</v>
      </c>
    </row>
    <row r="20" spans="1:20" ht="20.45" customHeight="1" x14ac:dyDescent="0.25">
      <c r="A20" s="33" t="s">
        <v>189</v>
      </c>
      <c r="B20" s="3" t="s">
        <v>93</v>
      </c>
      <c r="C20" s="10" t="s">
        <v>111</v>
      </c>
      <c r="D20" s="10">
        <v>19.059999999999999</v>
      </c>
      <c r="E20" s="10">
        <v>11.77</v>
      </c>
      <c r="F20" s="10">
        <v>40.200000000000003</v>
      </c>
      <c r="G20" s="10">
        <v>343.5</v>
      </c>
      <c r="H20" s="10">
        <v>1.77</v>
      </c>
      <c r="I20" s="10">
        <v>0.12</v>
      </c>
      <c r="J20" s="10">
        <v>0.15</v>
      </c>
      <c r="K20" s="10">
        <v>21.9</v>
      </c>
      <c r="L20" s="10">
        <v>1.1499999999999999</v>
      </c>
      <c r="M20" s="14">
        <v>196.81</v>
      </c>
      <c r="N20" s="10">
        <v>197.25</v>
      </c>
      <c r="O20" s="10">
        <v>60.78</v>
      </c>
      <c r="P20" s="10">
        <v>2.21</v>
      </c>
      <c r="Q20" s="10">
        <v>195.33</v>
      </c>
      <c r="R20" s="10">
        <v>1.1999999999999999E-3</v>
      </c>
      <c r="S20" s="10">
        <v>3.7000000000000002E-3</v>
      </c>
      <c r="T20" s="10">
        <v>0.55000000000000004</v>
      </c>
    </row>
    <row r="21" spans="1:20" ht="56.45" customHeight="1" x14ac:dyDescent="0.25">
      <c r="A21" s="33" t="s">
        <v>57</v>
      </c>
      <c r="B21" s="40" t="str">
        <f>'[1]День 3'!$B$22</f>
        <v>Кисель из концентрата на плодовых или ягодных экстрактах</v>
      </c>
      <c r="C21" s="15" t="s">
        <v>39</v>
      </c>
      <c r="D21" s="10">
        <v>0.38</v>
      </c>
      <c r="E21" s="10">
        <v>0.1</v>
      </c>
      <c r="F21" s="10">
        <v>34.75</v>
      </c>
      <c r="G21" s="10">
        <v>141.84</v>
      </c>
      <c r="H21" s="10">
        <v>1.99</v>
      </c>
      <c r="I21" s="10">
        <v>5.4000000000000003E-3</v>
      </c>
      <c r="J21" s="10">
        <v>0.01</v>
      </c>
      <c r="K21" s="10">
        <v>0</v>
      </c>
      <c r="L21" s="10">
        <v>0</v>
      </c>
      <c r="M21" s="14">
        <v>38.590000000000003</v>
      </c>
      <c r="N21" s="10">
        <v>16.649999999999999</v>
      </c>
      <c r="O21" s="10">
        <v>4.37</v>
      </c>
      <c r="P21" s="10">
        <v>2.1999999999999999E-2</v>
      </c>
      <c r="Q21" s="10">
        <v>37.369999999999997</v>
      </c>
      <c r="R21" s="10">
        <v>4.0000000000000001E-3</v>
      </c>
      <c r="S21" s="10">
        <v>0</v>
      </c>
      <c r="T21" s="10">
        <v>5.0000000000000001E-3</v>
      </c>
    </row>
    <row r="22" spans="1:20" ht="19.899999999999999" customHeight="1" x14ac:dyDescent="0.25">
      <c r="A22" s="33" t="s">
        <v>35</v>
      </c>
      <c r="B22" s="3" t="s">
        <v>26</v>
      </c>
      <c r="C22" s="15" t="s">
        <v>114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1.5E-3</v>
      </c>
      <c r="T22" s="10">
        <v>0.11</v>
      </c>
    </row>
    <row r="23" spans="1:20" ht="19.899999999999999" customHeight="1" x14ac:dyDescent="0.25">
      <c r="A23" s="33" t="s">
        <v>35</v>
      </c>
      <c r="B23" s="3" t="s">
        <v>27</v>
      </c>
      <c r="C23" s="15" t="s">
        <v>113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0" ht="19.899999999999999" customHeight="1" x14ac:dyDescent="0.25">
      <c r="A24" s="33" t="s">
        <v>35</v>
      </c>
      <c r="B24" s="3" t="s">
        <v>108</v>
      </c>
      <c r="C24" s="15" t="s">
        <v>96</v>
      </c>
      <c r="D24" s="10">
        <v>0.5</v>
      </c>
      <c r="E24" s="10">
        <v>0.5</v>
      </c>
      <c r="F24" s="10">
        <v>12.25</v>
      </c>
      <c r="G24" s="10">
        <v>58.75</v>
      </c>
      <c r="H24" s="10">
        <v>10.5</v>
      </c>
      <c r="I24" s="10">
        <v>3.6999999999999998E-2</v>
      </c>
      <c r="J24" s="10">
        <v>2.5000000000000001E-2</v>
      </c>
      <c r="K24" s="10">
        <v>0</v>
      </c>
      <c r="L24" s="10">
        <v>0</v>
      </c>
      <c r="M24" s="14">
        <v>20</v>
      </c>
      <c r="N24" s="10">
        <v>13.75</v>
      </c>
      <c r="O24" s="10">
        <v>11.25</v>
      </c>
      <c r="P24" s="10">
        <v>2.0750000000000002</v>
      </c>
      <c r="Q24" s="10">
        <v>147.5</v>
      </c>
      <c r="R24" s="10">
        <v>7.0000000000000001E-3</v>
      </c>
      <c r="S24" s="10">
        <v>0</v>
      </c>
      <c r="T24" s="10">
        <v>3.4000000000000002E-2</v>
      </c>
    </row>
    <row r="25" spans="1:20" ht="17.45" customHeight="1" x14ac:dyDescent="0.25">
      <c r="A25" s="6"/>
      <c r="B25" s="20" t="s">
        <v>33</v>
      </c>
      <c r="C25" s="10"/>
      <c r="D25" s="16">
        <f>SUM(D18:D24)</f>
        <v>31.310000000000002</v>
      </c>
      <c r="E25" s="16">
        <f t="shared" ref="E25:T25" si="1">SUM(E18:E24)</f>
        <v>24.88</v>
      </c>
      <c r="F25" s="16">
        <f t="shared" si="1"/>
        <v>151.29000000000002</v>
      </c>
      <c r="G25" s="16">
        <f t="shared" si="1"/>
        <v>950.32999999999993</v>
      </c>
      <c r="H25" s="16">
        <f t="shared" si="1"/>
        <v>16.23</v>
      </c>
      <c r="I25" s="16">
        <f t="shared" si="1"/>
        <v>0.39739999999999998</v>
      </c>
      <c r="J25" s="16">
        <f t="shared" si="1"/>
        <v>0.42100000000000004</v>
      </c>
      <c r="K25" s="16">
        <f t="shared" si="1"/>
        <v>38.799999999999997</v>
      </c>
      <c r="L25" s="16">
        <f t="shared" si="1"/>
        <v>2.33</v>
      </c>
      <c r="M25" s="16">
        <f t="shared" si="1"/>
        <v>395.2</v>
      </c>
      <c r="N25" s="16">
        <f t="shared" si="1"/>
        <v>403.17999999999995</v>
      </c>
      <c r="O25" s="16">
        <f t="shared" si="1"/>
        <v>124.99</v>
      </c>
      <c r="P25" s="16">
        <f t="shared" si="1"/>
        <v>6.1340000000000003</v>
      </c>
      <c r="Q25" s="16">
        <f t="shared" si="1"/>
        <v>466.35</v>
      </c>
      <c r="R25" s="16">
        <f t="shared" si="1"/>
        <v>3.2199999999999999E-2</v>
      </c>
      <c r="S25" s="16">
        <f t="shared" si="1"/>
        <v>5.9800000000000009E-3</v>
      </c>
      <c r="T25" s="16">
        <f t="shared" si="1"/>
        <v>1.032</v>
      </c>
    </row>
    <row r="26" spans="1:20" ht="17.45" customHeight="1" x14ac:dyDescent="0.25">
      <c r="A26" s="3"/>
      <c r="B26" s="20" t="s">
        <v>34</v>
      </c>
      <c r="C26" s="10"/>
      <c r="D26" s="16">
        <f>D16+D25</f>
        <v>65.31</v>
      </c>
      <c r="E26" s="16">
        <f t="shared" ref="E26:T26" si="2">E16+E25</f>
        <v>64.789999999999992</v>
      </c>
      <c r="F26" s="16">
        <f t="shared" si="2"/>
        <v>240.68</v>
      </c>
      <c r="G26" s="16">
        <f t="shared" si="2"/>
        <v>1704.69</v>
      </c>
      <c r="H26" s="16">
        <f t="shared" si="2"/>
        <v>25.17</v>
      </c>
      <c r="I26" s="16">
        <f t="shared" si="2"/>
        <v>1.1183999999999998</v>
      </c>
      <c r="J26" s="16">
        <f t="shared" si="2"/>
        <v>1.177</v>
      </c>
      <c r="K26" s="16">
        <f t="shared" si="2"/>
        <v>443.45</v>
      </c>
      <c r="L26" s="16">
        <f t="shared" si="2"/>
        <v>6.57</v>
      </c>
      <c r="M26" s="16">
        <f t="shared" si="2"/>
        <v>841.14</v>
      </c>
      <c r="N26" s="16">
        <f t="shared" si="2"/>
        <v>872.79</v>
      </c>
      <c r="O26" s="16">
        <f t="shared" si="2"/>
        <v>192.02999999999997</v>
      </c>
      <c r="P26" s="16">
        <f t="shared" si="2"/>
        <v>10.931999999999999</v>
      </c>
      <c r="Q26" s="16">
        <f t="shared" si="2"/>
        <v>799.94</v>
      </c>
      <c r="R26" s="16">
        <f t="shared" si="2"/>
        <v>6.4600000000000005E-2</v>
      </c>
      <c r="S26" s="16">
        <f t="shared" si="2"/>
        <v>1.7820000000000003E-2</v>
      </c>
      <c r="T26" s="16">
        <f t="shared" si="2"/>
        <v>2.1739999999999999</v>
      </c>
    </row>
    <row r="28" spans="1:20" ht="18.75" x14ac:dyDescent="0.3">
      <c r="A28" s="41" t="s">
        <v>141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30" spans="1:20" ht="18.75" x14ac:dyDescent="0.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</sheetData>
  <mergeCells count="12">
    <mergeCell ref="A2:B2"/>
    <mergeCell ref="A3:B3"/>
    <mergeCell ref="A4:B4"/>
    <mergeCell ref="A6:A7"/>
    <mergeCell ref="B6:B7"/>
    <mergeCell ref="A30:N30"/>
    <mergeCell ref="D6:F6"/>
    <mergeCell ref="G6:G7"/>
    <mergeCell ref="H6:L6"/>
    <mergeCell ref="M6:T6"/>
    <mergeCell ref="C6:C7"/>
    <mergeCell ref="A28:O28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31"/>
  <sheetViews>
    <sheetView zoomScaleNormal="100" workbookViewId="0">
      <selection activeCell="D9" sqref="D9:G9"/>
    </sheetView>
  </sheetViews>
  <sheetFormatPr defaultRowHeight="15" x14ac:dyDescent="0.25"/>
  <cols>
    <col min="1" max="1" width="17.28515625" customWidth="1"/>
    <col min="2" max="2" width="29.28515625" customWidth="1"/>
    <col min="3" max="3" width="9.7109375" customWidth="1"/>
    <col min="4" max="4" width="8.28515625" customWidth="1"/>
    <col min="5" max="5" width="8.42578125" customWidth="1"/>
    <col min="6" max="6" width="12.28515625" customWidth="1"/>
    <col min="7" max="7" width="19.7109375" customWidth="1"/>
    <col min="8" max="8" width="7.140625" customWidth="1"/>
    <col min="9" max="11" width="6.7109375" customWidth="1"/>
    <col min="12" max="12" width="6.28515625" customWidth="1"/>
    <col min="13" max="13" width="6.85546875" customWidth="1"/>
    <col min="14" max="14" width="6.42578125" customWidth="1"/>
    <col min="15" max="15" width="7.140625" customWidth="1"/>
    <col min="16" max="16" width="6.5703125" customWidth="1"/>
    <col min="17" max="17" width="6.28515625" customWidth="1"/>
    <col min="18" max="18" width="7.42578125" customWidth="1"/>
    <col min="19" max="19" width="8.7109375" customWidth="1"/>
    <col min="20" max="20" width="6.7109375" customWidth="1"/>
    <col min="23" max="23" width="5.85546875" customWidth="1"/>
    <col min="24" max="24" width="3.28515625" customWidth="1"/>
    <col min="25" max="25" width="4.5703125" customWidth="1"/>
  </cols>
  <sheetData>
    <row r="2" spans="1:22" ht="18.75" x14ac:dyDescent="0.3">
      <c r="A2" s="42" t="s">
        <v>0</v>
      </c>
      <c r="B2" s="4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 x14ac:dyDescent="0.3">
      <c r="A3" s="43" t="s">
        <v>36</v>
      </c>
      <c r="B3" s="4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.75" x14ac:dyDescent="0.3">
      <c r="A4" s="43" t="s">
        <v>128</v>
      </c>
      <c r="B4" s="4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 x14ac:dyDescent="0.3">
      <c r="A5" s="18"/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9.149999999999999" customHeight="1" x14ac:dyDescent="0.25">
      <c r="A6" s="44" t="s">
        <v>1</v>
      </c>
      <c r="B6" s="46" t="s">
        <v>2</v>
      </c>
      <c r="C6" s="44" t="s">
        <v>4</v>
      </c>
      <c r="D6" s="49" t="s">
        <v>3</v>
      </c>
      <c r="E6" s="49"/>
      <c r="F6" s="49"/>
      <c r="G6" s="48" t="s">
        <v>8</v>
      </c>
      <c r="H6" s="49" t="s">
        <v>9</v>
      </c>
      <c r="I6" s="49"/>
      <c r="J6" s="49"/>
      <c r="K6" s="49"/>
      <c r="L6" s="49"/>
      <c r="M6" s="49" t="s">
        <v>15</v>
      </c>
      <c r="N6" s="49"/>
      <c r="O6" s="49"/>
      <c r="P6" s="49"/>
      <c r="Q6" s="49"/>
      <c r="R6" s="49"/>
      <c r="S6" s="49"/>
      <c r="T6" s="49"/>
      <c r="U6" s="2"/>
      <c r="V6" s="2"/>
    </row>
    <row r="7" spans="1:22" ht="21" customHeight="1" x14ac:dyDescent="0.25">
      <c r="A7" s="45"/>
      <c r="B7" s="47"/>
      <c r="C7" s="45"/>
      <c r="D7" s="23" t="s">
        <v>5</v>
      </c>
      <c r="E7" s="23" t="s">
        <v>6</v>
      </c>
      <c r="F7" s="23" t="s">
        <v>7</v>
      </c>
      <c r="G7" s="44"/>
      <c r="H7" s="21" t="s">
        <v>10</v>
      </c>
      <c r="I7" s="21" t="s">
        <v>11</v>
      </c>
      <c r="J7" s="21" t="s">
        <v>12</v>
      </c>
      <c r="K7" s="21" t="s">
        <v>13</v>
      </c>
      <c r="L7" s="21" t="s">
        <v>14</v>
      </c>
      <c r="M7" s="24" t="s">
        <v>16</v>
      </c>
      <c r="N7" s="21" t="s">
        <v>17</v>
      </c>
      <c r="O7" s="21" t="s">
        <v>18</v>
      </c>
      <c r="P7" s="21" t="s">
        <v>19</v>
      </c>
      <c r="Q7" s="21" t="s">
        <v>20</v>
      </c>
      <c r="R7" s="21" t="s">
        <v>21</v>
      </c>
      <c r="S7" s="21" t="s">
        <v>22</v>
      </c>
      <c r="T7" s="21" t="s">
        <v>98</v>
      </c>
      <c r="U7" s="2"/>
      <c r="V7" s="2"/>
    </row>
    <row r="8" spans="1:22" ht="20.45" customHeight="1" x14ac:dyDescent="0.25">
      <c r="A8" s="3"/>
      <c r="B8" s="21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  <c r="U8" s="2"/>
      <c r="V8" s="2"/>
    </row>
    <row r="9" spans="1:22" ht="19.149999999999999" customHeight="1" x14ac:dyDescent="0.25">
      <c r="A9" s="33" t="s">
        <v>43</v>
      </c>
      <c r="B9" s="19" t="s">
        <v>42</v>
      </c>
      <c r="C9" s="15" t="s">
        <v>115</v>
      </c>
      <c r="D9" s="10">
        <v>6.24</v>
      </c>
      <c r="E9" s="10">
        <v>5.56</v>
      </c>
      <c r="F9" s="10">
        <v>15.41</v>
      </c>
      <c r="G9" s="10">
        <v>161</v>
      </c>
      <c r="H9" s="10">
        <v>0.1</v>
      </c>
      <c r="I9" s="10">
        <v>4.1000000000000002E-2</v>
      </c>
      <c r="J9" s="10">
        <v>8.3000000000000004E-2</v>
      </c>
      <c r="K9" s="10">
        <v>53.56</v>
      </c>
      <c r="L9" s="10">
        <v>0.65</v>
      </c>
      <c r="M9" s="14">
        <v>85.48</v>
      </c>
      <c r="N9" s="10">
        <v>89.18</v>
      </c>
      <c r="O9" s="10">
        <v>12.94</v>
      </c>
      <c r="P9" s="10">
        <v>0.46</v>
      </c>
      <c r="Q9" s="10">
        <v>46.17</v>
      </c>
      <c r="R9" s="10">
        <v>2E-3</v>
      </c>
      <c r="S9" s="10">
        <v>4.0000000000000001E-3</v>
      </c>
      <c r="T9" s="10">
        <v>0.11</v>
      </c>
      <c r="U9" s="2"/>
      <c r="V9" s="2"/>
    </row>
    <row r="10" spans="1:22" ht="54" customHeight="1" x14ac:dyDescent="0.25">
      <c r="A10" s="34" t="s">
        <v>142</v>
      </c>
      <c r="B10" s="19" t="s">
        <v>131</v>
      </c>
      <c r="C10" s="15" t="s">
        <v>116</v>
      </c>
      <c r="D10" s="10">
        <v>3.93</v>
      </c>
      <c r="E10" s="10">
        <v>3.4</v>
      </c>
      <c r="F10" s="10">
        <v>12.92</v>
      </c>
      <c r="G10" s="10">
        <v>108</v>
      </c>
      <c r="H10" s="10">
        <v>0.57999999999999996</v>
      </c>
      <c r="I10" s="10">
        <v>6.4000000000000001E-2</v>
      </c>
      <c r="J10" s="10">
        <v>1.0999999999999999E-2</v>
      </c>
      <c r="K10" s="10">
        <v>14.16</v>
      </c>
      <c r="L10" s="10">
        <v>0.3</v>
      </c>
      <c r="M10" s="14">
        <v>81.36</v>
      </c>
      <c r="N10" s="10">
        <v>26.54</v>
      </c>
      <c r="O10" s="10">
        <v>7.2</v>
      </c>
      <c r="P10" s="10">
        <v>0.46</v>
      </c>
      <c r="Q10" s="10">
        <v>121.54</v>
      </c>
      <c r="R10" s="10">
        <v>6.0000000000000001E-3</v>
      </c>
      <c r="S10" s="10">
        <v>8.4000000000000003E-4</v>
      </c>
      <c r="T10" s="10">
        <v>0.11600000000000001</v>
      </c>
      <c r="U10" s="2"/>
      <c r="V10" s="2"/>
    </row>
    <row r="11" spans="1:22" ht="36.75" customHeight="1" x14ac:dyDescent="0.25">
      <c r="A11" s="33" t="s">
        <v>143</v>
      </c>
      <c r="B11" s="19" t="s">
        <v>44</v>
      </c>
      <c r="C11" s="15" t="s">
        <v>39</v>
      </c>
      <c r="D11" s="10">
        <v>0.11</v>
      </c>
      <c r="E11" s="10">
        <v>1.7999999999999999E-2</v>
      </c>
      <c r="F11" s="10">
        <v>13.68</v>
      </c>
      <c r="G11" s="10">
        <v>45.8</v>
      </c>
      <c r="H11" s="10">
        <v>2.54</v>
      </c>
      <c r="I11" s="10">
        <v>0</v>
      </c>
      <c r="J11" s="10">
        <v>0</v>
      </c>
      <c r="K11" s="10">
        <v>0</v>
      </c>
      <c r="L11" s="10">
        <v>0.15</v>
      </c>
      <c r="M11" s="14">
        <v>12.78</v>
      </c>
      <c r="N11" s="10">
        <v>3.96</v>
      </c>
      <c r="O11" s="10">
        <v>2.16</v>
      </c>
      <c r="P11" s="10">
        <v>0.32</v>
      </c>
      <c r="Q11" s="10">
        <v>1.97</v>
      </c>
      <c r="R11" s="10">
        <v>0</v>
      </c>
      <c r="S11" s="10">
        <v>0</v>
      </c>
      <c r="T11" s="10">
        <v>0.08</v>
      </c>
      <c r="U11" s="2"/>
      <c r="V11" s="2"/>
    </row>
    <row r="12" spans="1:22" ht="20.45" customHeight="1" x14ac:dyDescent="0.25">
      <c r="A12" s="33" t="s">
        <v>35</v>
      </c>
      <c r="B12" s="3" t="s">
        <v>27</v>
      </c>
      <c r="C12" s="15" t="s">
        <v>95</v>
      </c>
      <c r="D12" s="10">
        <v>1.98</v>
      </c>
      <c r="E12" s="10">
        <v>0.36</v>
      </c>
      <c r="F12" s="10">
        <v>10.02</v>
      </c>
      <c r="G12" s="10">
        <v>51.99</v>
      </c>
      <c r="H12" s="10">
        <v>0</v>
      </c>
      <c r="I12" s="10">
        <v>4.4999999999999998E-2</v>
      </c>
      <c r="J12" s="10">
        <v>2.4E-2</v>
      </c>
      <c r="K12" s="10">
        <v>0</v>
      </c>
      <c r="L12" s="10">
        <v>0</v>
      </c>
      <c r="M12" s="14">
        <v>10.5</v>
      </c>
      <c r="N12" s="10">
        <v>47.4</v>
      </c>
      <c r="O12" s="10">
        <v>3.37</v>
      </c>
      <c r="P12" s="10">
        <v>0.85</v>
      </c>
      <c r="Q12" s="10">
        <v>28.5</v>
      </c>
      <c r="R12" s="10">
        <v>8.9999999999999993E-3</v>
      </c>
      <c r="S12" s="10">
        <v>0</v>
      </c>
      <c r="T12" s="10">
        <v>0.15</v>
      </c>
      <c r="U12" s="2"/>
      <c r="V12" s="2"/>
    </row>
    <row r="13" spans="1:22" ht="21.6" customHeight="1" x14ac:dyDescent="0.25">
      <c r="A13" s="33" t="s">
        <v>144</v>
      </c>
      <c r="B13" s="3" t="s">
        <v>45</v>
      </c>
      <c r="C13" s="10" t="s">
        <v>29</v>
      </c>
      <c r="D13" s="10">
        <v>1</v>
      </c>
      <c r="E13" s="10">
        <v>0</v>
      </c>
      <c r="F13" s="10">
        <v>25.4</v>
      </c>
      <c r="G13" s="10">
        <v>105.6</v>
      </c>
      <c r="H13" s="10">
        <v>2.9</v>
      </c>
      <c r="I13" s="10">
        <v>4.3999999999999997E-2</v>
      </c>
      <c r="J13" s="10">
        <v>7.8E-2</v>
      </c>
      <c r="K13" s="10">
        <v>0</v>
      </c>
      <c r="L13" s="10">
        <v>0</v>
      </c>
      <c r="M13" s="14">
        <v>20</v>
      </c>
      <c r="N13" s="10">
        <v>36</v>
      </c>
      <c r="O13" s="10">
        <v>20</v>
      </c>
      <c r="P13" s="10">
        <v>0.04</v>
      </c>
      <c r="Q13" s="10">
        <v>70</v>
      </c>
      <c r="R13" s="10">
        <v>4.0000000000000001E-3</v>
      </c>
      <c r="S13" s="10">
        <v>0</v>
      </c>
      <c r="T13" s="10">
        <v>3.0000000000000001E-3</v>
      </c>
      <c r="U13" s="2"/>
      <c r="V13" s="2"/>
    </row>
    <row r="14" spans="1:22" ht="19.149999999999999" customHeight="1" x14ac:dyDescent="0.25">
      <c r="A14" s="6"/>
      <c r="B14" s="20" t="s">
        <v>32</v>
      </c>
      <c r="C14" s="10"/>
      <c r="D14" s="16">
        <f>SUM(D9:D13)</f>
        <v>13.26</v>
      </c>
      <c r="E14" s="16">
        <f t="shared" ref="E14:T14" si="0">SUM(E9:E13)</f>
        <v>9.3379999999999992</v>
      </c>
      <c r="F14" s="16">
        <f t="shared" si="0"/>
        <v>77.430000000000007</v>
      </c>
      <c r="G14" s="16">
        <f t="shared" si="0"/>
        <v>472.39</v>
      </c>
      <c r="H14" s="16">
        <f t="shared" si="0"/>
        <v>6.1199999999999992</v>
      </c>
      <c r="I14" s="16">
        <f t="shared" si="0"/>
        <v>0.19400000000000001</v>
      </c>
      <c r="J14" s="16">
        <f t="shared" si="0"/>
        <v>0.19600000000000001</v>
      </c>
      <c r="K14" s="16">
        <f t="shared" si="0"/>
        <v>67.72</v>
      </c>
      <c r="L14" s="16">
        <f t="shared" si="0"/>
        <v>1.0999999999999999</v>
      </c>
      <c r="M14" s="16">
        <f t="shared" si="0"/>
        <v>210.12</v>
      </c>
      <c r="N14" s="16">
        <f t="shared" si="0"/>
        <v>203.07999999999998</v>
      </c>
      <c r="O14" s="16">
        <f t="shared" si="0"/>
        <v>45.67</v>
      </c>
      <c r="P14" s="16">
        <f t="shared" si="0"/>
        <v>2.13</v>
      </c>
      <c r="Q14" s="16">
        <f t="shared" si="0"/>
        <v>268.18</v>
      </c>
      <c r="R14" s="16">
        <f t="shared" si="0"/>
        <v>2.1000000000000001E-2</v>
      </c>
      <c r="S14" s="16">
        <f t="shared" si="0"/>
        <v>4.8400000000000006E-3</v>
      </c>
      <c r="T14" s="16">
        <f t="shared" si="0"/>
        <v>0.45899999999999996</v>
      </c>
      <c r="U14" s="2"/>
      <c r="V14" s="2"/>
    </row>
    <row r="15" spans="1:22" ht="18.600000000000001" customHeight="1" x14ac:dyDescent="0.25">
      <c r="A15" s="6"/>
      <c r="B15" s="21" t="s">
        <v>28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7"/>
      <c r="N15" s="11"/>
      <c r="O15" s="11"/>
      <c r="P15" s="11"/>
      <c r="Q15" s="11"/>
      <c r="R15" s="11"/>
      <c r="S15" s="11"/>
      <c r="T15" s="11"/>
      <c r="U15" s="2"/>
      <c r="V15" s="2"/>
    </row>
    <row r="16" spans="1:22" ht="38.450000000000003" customHeight="1" x14ac:dyDescent="0.25">
      <c r="A16" s="33" t="s">
        <v>35</v>
      </c>
      <c r="B16" s="19" t="s">
        <v>132</v>
      </c>
      <c r="C16" s="15" t="s">
        <v>97</v>
      </c>
      <c r="D16" s="10">
        <v>0.8</v>
      </c>
      <c r="E16" s="10">
        <v>0.1</v>
      </c>
      <c r="F16" s="10">
        <v>1.7</v>
      </c>
      <c r="G16" s="10">
        <v>25</v>
      </c>
      <c r="H16" s="10">
        <v>0.35</v>
      </c>
      <c r="I16" s="10">
        <v>0.02</v>
      </c>
      <c r="J16" s="10">
        <v>0.1</v>
      </c>
      <c r="K16" s="10">
        <v>0</v>
      </c>
      <c r="L16" s="10">
        <v>0</v>
      </c>
      <c r="M16" s="14">
        <v>23</v>
      </c>
      <c r="N16" s="10">
        <v>24</v>
      </c>
      <c r="O16" s="10">
        <v>14</v>
      </c>
      <c r="P16" s="10">
        <v>0.06</v>
      </c>
      <c r="Q16" s="10">
        <v>1</v>
      </c>
      <c r="R16" s="10">
        <v>3.0000000000000001E-3</v>
      </c>
      <c r="S16" s="10">
        <v>0</v>
      </c>
      <c r="T16" s="10">
        <v>1.4999999999999999E-2</v>
      </c>
      <c r="U16" s="2"/>
      <c r="V16" s="2"/>
    </row>
    <row r="17" spans="1:22" ht="39" customHeight="1" x14ac:dyDescent="0.25">
      <c r="A17" s="33" t="s">
        <v>145</v>
      </c>
      <c r="B17" s="19" t="s">
        <v>46</v>
      </c>
      <c r="C17" s="10" t="s">
        <v>112</v>
      </c>
      <c r="D17" s="10">
        <v>2.17</v>
      </c>
      <c r="E17" s="10">
        <v>12.4</v>
      </c>
      <c r="F17" s="10">
        <v>9.01</v>
      </c>
      <c r="G17" s="10">
        <v>137.05000000000001</v>
      </c>
      <c r="H17" s="10">
        <v>1.1200000000000001</v>
      </c>
      <c r="I17" s="10">
        <v>5.1999999999999998E-2</v>
      </c>
      <c r="J17" s="10">
        <v>4.5999999999999999E-2</v>
      </c>
      <c r="K17" s="10">
        <v>16.899999999999999</v>
      </c>
      <c r="L17" s="10">
        <v>1.1599999999999999</v>
      </c>
      <c r="M17" s="14">
        <v>49.52</v>
      </c>
      <c r="N17" s="10">
        <v>19.93</v>
      </c>
      <c r="O17" s="10">
        <v>4.3099999999999996</v>
      </c>
      <c r="P17" s="10">
        <v>5.7000000000000002E-2</v>
      </c>
      <c r="Q17" s="10">
        <v>7</v>
      </c>
      <c r="R17" s="10">
        <v>3.0000000000000001E-3</v>
      </c>
      <c r="S17" s="10">
        <v>6.2E-4</v>
      </c>
      <c r="T17" s="10">
        <v>1.2999999999999999E-2</v>
      </c>
      <c r="U17" s="29"/>
      <c r="V17" s="29"/>
    </row>
    <row r="18" spans="1:22" ht="19.899999999999999" customHeight="1" x14ac:dyDescent="0.25">
      <c r="A18" s="33" t="s">
        <v>146</v>
      </c>
      <c r="B18" s="19" t="s">
        <v>49</v>
      </c>
      <c r="C18" s="15" t="s">
        <v>119</v>
      </c>
      <c r="D18" s="10">
        <v>13.9</v>
      </c>
      <c r="E18" s="10">
        <v>14.72</v>
      </c>
      <c r="F18" s="10">
        <v>13.08</v>
      </c>
      <c r="G18" s="10">
        <v>215.59</v>
      </c>
      <c r="H18" s="10">
        <v>0.31</v>
      </c>
      <c r="I18" s="10">
        <v>6.4000000000000001E-2</v>
      </c>
      <c r="J18" s="10">
        <v>0.15</v>
      </c>
      <c r="K18" s="10">
        <v>44.37</v>
      </c>
      <c r="L18" s="10">
        <v>6.6</v>
      </c>
      <c r="M18" s="14">
        <v>396.69</v>
      </c>
      <c r="N18" s="10">
        <v>163.66</v>
      </c>
      <c r="O18" s="10">
        <v>13.89</v>
      </c>
      <c r="P18" s="10">
        <v>1.42</v>
      </c>
      <c r="Q18" s="10">
        <v>149.69999999999999</v>
      </c>
      <c r="R18" s="10">
        <v>1.2E-2</v>
      </c>
      <c r="S18" s="10">
        <v>1.0999999999999999E-2</v>
      </c>
      <c r="T18" s="10">
        <v>0.92</v>
      </c>
      <c r="U18" s="2"/>
      <c r="V18" s="2"/>
    </row>
    <row r="19" spans="1:22" ht="19.899999999999999" customHeight="1" x14ac:dyDescent="0.25">
      <c r="A19" s="33" t="s">
        <v>147</v>
      </c>
      <c r="B19" s="19" t="s">
        <v>50</v>
      </c>
      <c r="C19" s="15" t="s">
        <v>37</v>
      </c>
      <c r="D19" s="10">
        <v>0.46</v>
      </c>
      <c r="E19" s="10">
        <v>1.68</v>
      </c>
      <c r="F19" s="10">
        <v>3.2</v>
      </c>
      <c r="G19" s="10">
        <v>29.8</v>
      </c>
      <c r="H19" s="10">
        <v>9.5000000000000001E-2</v>
      </c>
      <c r="I19" s="10">
        <v>8.0000000000000002E-3</v>
      </c>
      <c r="J19" s="10">
        <v>7.1999999999999998E-3</v>
      </c>
      <c r="K19" s="10">
        <v>9.6</v>
      </c>
      <c r="L19" s="10">
        <v>0.03</v>
      </c>
      <c r="M19" s="14">
        <v>6.35</v>
      </c>
      <c r="N19" s="10">
        <v>8.89</v>
      </c>
      <c r="O19" s="10">
        <v>0.6</v>
      </c>
      <c r="P19" s="10">
        <v>1.9E-2</v>
      </c>
      <c r="Q19" s="10">
        <v>0.16</v>
      </c>
      <c r="R19" s="10">
        <v>0</v>
      </c>
      <c r="S19" s="10">
        <v>0</v>
      </c>
      <c r="T19" s="10">
        <v>4.0000000000000001E-3</v>
      </c>
      <c r="U19" s="2"/>
      <c r="V19" s="2"/>
    </row>
    <row r="20" spans="1:22" ht="36.6" customHeight="1" x14ac:dyDescent="0.25">
      <c r="A20" s="33" t="s">
        <v>148</v>
      </c>
      <c r="B20" s="19" t="s">
        <v>47</v>
      </c>
      <c r="C20" s="10" t="s">
        <v>116</v>
      </c>
      <c r="D20" s="10">
        <v>3.42</v>
      </c>
      <c r="E20" s="10">
        <v>5.17</v>
      </c>
      <c r="F20" s="10">
        <v>27.61</v>
      </c>
      <c r="G20" s="10">
        <v>170.82</v>
      </c>
      <c r="H20" s="10">
        <v>1.32</v>
      </c>
      <c r="I20" s="10">
        <v>0.18</v>
      </c>
      <c r="J20" s="10">
        <v>0.11</v>
      </c>
      <c r="K20" s="10">
        <v>0</v>
      </c>
      <c r="L20" s="10">
        <v>0.06</v>
      </c>
      <c r="M20" s="14">
        <v>77.56</v>
      </c>
      <c r="N20" s="10">
        <v>95.66</v>
      </c>
      <c r="O20" s="10">
        <v>35.18</v>
      </c>
      <c r="P20" s="10">
        <v>1.7999999999999999E-2</v>
      </c>
      <c r="Q20" s="10">
        <v>150.47999999999999</v>
      </c>
      <c r="R20" s="10">
        <v>8.9999999999999993E-3</v>
      </c>
      <c r="S20" s="10">
        <v>0</v>
      </c>
      <c r="T20" s="10">
        <v>3.5999999999999999E-3</v>
      </c>
      <c r="U20" s="2"/>
      <c r="V20" s="2"/>
    </row>
    <row r="21" spans="1:22" ht="36" customHeight="1" x14ac:dyDescent="0.25">
      <c r="A21" s="33" t="s">
        <v>149</v>
      </c>
      <c r="B21" s="19" t="s">
        <v>94</v>
      </c>
      <c r="C21" s="15" t="s">
        <v>39</v>
      </c>
      <c r="D21" s="10">
        <v>0.61</v>
      </c>
      <c r="E21" s="10">
        <v>0.25</v>
      </c>
      <c r="F21" s="10">
        <v>18.68</v>
      </c>
      <c r="G21" s="10">
        <v>79.38</v>
      </c>
      <c r="H21" s="10">
        <v>40</v>
      </c>
      <c r="I21" s="10">
        <v>0.01</v>
      </c>
      <c r="J21" s="10">
        <v>0.05</v>
      </c>
      <c r="K21" s="10">
        <v>0</v>
      </c>
      <c r="L21" s="10">
        <v>0</v>
      </c>
      <c r="M21" s="14">
        <v>19.2</v>
      </c>
      <c r="N21" s="10">
        <v>3.09</v>
      </c>
      <c r="O21" s="10">
        <v>3.09</v>
      </c>
      <c r="P21" s="10">
        <v>0.56999999999999995</v>
      </c>
      <c r="Q21" s="10">
        <v>9.3000000000000007</v>
      </c>
      <c r="R21" s="10">
        <v>8.0000000000000002E-3</v>
      </c>
      <c r="S21" s="10">
        <v>0</v>
      </c>
      <c r="T21" s="10">
        <v>0.14000000000000001</v>
      </c>
      <c r="U21" s="2"/>
      <c r="V21" s="2"/>
    </row>
    <row r="22" spans="1:22" ht="21" customHeight="1" x14ac:dyDescent="0.25">
      <c r="A22" s="33" t="s">
        <v>35</v>
      </c>
      <c r="B22" s="3" t="s">
        <v>26</v>
      </c>
      <c r="C22" s="15" t="s">
        <v>114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1.5E-3</v>
      </c>
      <c r="T22" s="10">
        <v>0.11</v>
      </c>
      <c r="U22" s="2"/>
      <c r="V22" s="2"/>
    </row>
    <row r="23" spans="1:22" ht="20.45" customHeight="1" x14ac:dyDescent="0.25">
      <c r="A23" s="33" t="s">
        <v>35</v>
      </c>
      <c r="B23" s="3" t="s">
        <v>27</v>
      </c>
      <c r="C23" s="15" t="s">
        <v>113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  <c r="U23" s="2"/>
      <c r="V23" s="2"/>
    </row>
    <row r="24" spans="1:22" ht="21.6" customHeight="1" x14ac:dyDescent="0.25">
      <c r="A24" s="33" t="s">
        <v>35</v>
      </c>
      <c r="B24" s="3" t="s">
        <v>107</v>
      </c>
      <c r="C24" s="15" t="s">
        <v>96</v>
      </c>
      <c r="D24" s="10">
        <v>1.87</v>
      </c>
      <c r="E24" s="10">
        <v>0.62</v>
      </c>
      <c r="F24" s="10">
        <v>26.25</v>
      </c>
      <c r="G24" s="10">
        <v>120</v>
      </c>
      <c r="H24" s="10">
        <v>12.5</v>
      </c>
      <c r="I24" s="10">
        <v>0.05</v>
      </c>
      <c r="J24" s="10">
        <v>0.06</v>
      </c>
      <c r="K24" s="10">
        <v>0</v>
      </c>
      <c r="L24" s="10">
        <v>0</v>
      </c>
      <c r="M24" s="14">
        <v>10</v>
      </c>
      <c r="N24" s="10">
        <v>35</v>
      </c>
      <c r="O24" s="10">
        <v>52.5</v>
      </c>
      <c r="P24" s="10">
        <v>0.75</v>
      </c>
      <c r="Q24" s="10">
        <v>105</v>
      </c>
      <c r="R24" s="10">
        <v>6.0000000000000001E-3</v>
      </c>
      <c r="S24" s="10">
        <v>0</v>
      </c>
      <c r="T24" s="10">
        <v>0.18</v>
      </c>
      <c r="U24" s="2"/>
      <c r="V24" s="2"/>
    </row>
    <row r="25" spans="1:22" ht="18" customHeight="1" x14ac:dyDescent="0.25">
      <c r="A25" s="6"/>
      <c r="B25" s="20" t="s">
        <v>33</v>
      </c>
      <c r="C25" s="10"/>
      <c r="D25" s="16">
        <f t="shared" ref="D25:T25" si="1">SUM(D16:D24)</f>
        <v>31.52</v>
      </c>
      <c r="E25" s="16">
        <f t="shared" si="1"/>
        <v>36.130000000000003</v>
      </c>
      <c r="F25" s="16">
        <f t="shared" si="1"/>
        <v>147.36000000000001</v>
      </c>
      <c r="G25" s="16">
        <f t="shared" si="1"/>
        <v>1014.0799999999999</v>
      </c>
      <c r="H25" s="16">
        <f t="shared" si="1"/>
        <v>55.695</v>
      </c>
      <c r="I25" s="16">
        <f t="shared" si="1"/>
        <v>0.51700000000000002</v>
      </c>
      <c r="J25" s="16">
        <f t="shared" si="1"/>
        <v>0.59820000000000007</v>
      </c>
      <c r="K25" s="16">
        <f t="shared" si="1"/>
        <v>70.86999999999999</v>
      </c>
      <c r="L25" s="16">
        <f t="shared" si="1"/>
        <v>7.85</v>
      </c>
      <c r="M25" s="16">
        <f t="shared" si="1"/>
        <v>613.12000000000023</v>
      </c>
      <c r="N25" s="16">
        <f t="shared" si="1"/>
        <v>477.48999999999995</v>
      </c>
      <c r="O25" s="16">
        <f t="shared" si="1"/>
        <v>137.41</v>
      </c>
      <c r="P25" s="16">
        <f t="shared" si="1"/>
        <v>4.5839999999999996</v>
      </c>
      <c r="Q25" s="16">
        <f t="shared" si="1"/>
        <v>503.14</v>
      </c>
      <c r="R25" s="16">
        <f t="shared" si="1"/>
        <v>5.6000000000000001E-2</v>
      </c>
      <c r="S25" s="16">
        <f t="shared" si="1"/>
        <v>1.312E-2</v>
      </c>
      <c r="T25" s="16">
        <f t="shared" si="1"/>
        <v>1.6856000000000002</v>
      </c>
      <c r="U25" s="2"/>
      <c r="V25" s="2"/>
    </row>
    <row r="26" spans="1:22" ht="19.149999999999999" customHeight="1" x14ac:dyDescent="0.25">
      <c r="A26" s="6"/>
      <c r="B26" s="20" t="s">
        <v>34</v>
      </c>
      <c r="C26" s="4"/>
      <c r="D26" s="8">
        <f t="shared" ref="D26:T26" si="2">D14+D25</f>
        <v>44.78</v>
      </c>
      <c r="E26" s="8">
        <f t="shared" si="2"/>
        <v>45.468000000000004</v>
      </c>
      <c r="F26" s="8">
        <f t="shared" si="2"/>
        <v>224.79000000000002</v>
      </c>
      <c r="G26" s="8">
        <f t="shared" si="2"/>
        <v>1486.4699999999998</v>
      </c>
      <c r="H26" s="8">
        <f t="shared" si="2"/>
        <v>61.814999999999998</v>
      </c>
      <c r="I26" s="8">
        <f t="shared" si="2"/>
        <v>0.71100000000000008</v>
      </c>
      <c r="J26" s="8">
        <f t="shared" si="2"/>
        <v>0.79420000000000002</v>
      </c>
      <c r="K26" s="8">
        <f t="shared" si="2"/>
        <v>138.58999999999997</v>
      </c>
      <c r="L26" s="8">
        <f t="shared" si="2"/>
        <v>8.9499999999999993</v>
      </c>
      <c r="M26" s="8">
        <f t="shared" si="2"/>
        <v>823.24000000000024</v>
      </c>
      <c r="N26" s="8">
        <f t="shared" si="2"/>
        <v>680.56999999999994</v>
      </c>
      <c r="O26" s="8">
        <f t="shared" si="2"/>
        <v>183.07999999999998</v>
      </c>
      <c r="P26" s="8">
        <f t="shared" si="2"/>
        <v>6.7139999999999995</v>
      </c>
      <c r="Q26" s="8">
        <f t="shared" si="2"/>
        <v>771.31999999999994</v>
      </c>
      <c r="R26" s="8">
        <f t="shared" si="2"/>
        <v>7.6999999999999999E-2</v>
      </c>
      <c r="S26" s="8">
        <f t="shared" si="2"/>
        <v>1.796E-2</v>
      </c>
      <c r="T26" s="8">
        <f t="shared" si="2"/>
        <v>2.1446000000000001</v>
      </c>
      <c r="U26" s="2"/>
      <c r="V26" s="2"/>
    </row>
    <row r="27" spans="1:22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.75" x14ac:dyDescent="0.3">
      <c r="A28" s="41" t="s">
        <v>141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7"/>
      <c r="Q28" s="7"/>
      <c r="R28" s="7"/>
      <c r="S28" s="7"/>
      <c r="T28" s="7"/>
      <c r="U28" s="1"/>
      <c r="V28" s="1"/>
    </row>
    <row r="29" spans="1:22" ht="18.75" x14ac:dyDescent="0.3">
      <c r="U29" s="1"/>
      <c r="V29" s="1"/>
    </row>
    <row r="30" spans="1:22" ht="18.75" x14ac:dyDescent="0.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7"/>
      <c r="R30" s="7"/>
      <c r="S30" s="7"/>
      <c r="U30" s="1"/>
      <c r="V30" s="1"/>
    </row>
    <row r="31" spans="1:22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mergeCells count="12">
    <mergeCell ref="A28:O28"/>
    <mergeCell ref="A30:P30"/>
    <mergeCell ref="M6:T6"/>
    <mergeCell ref="A3:B3"/>
    <mergeCell ref="A2:B2"/>
    <mergeCell ref="D6:F6"/>
    <mergeCell ref="A6:A7"/>
    <mergeCell ref="B6:B7"/>
    <mergeCell ref="C6:C7"/>
    <mergeCell ref="G6:G7"/>
    <mergeCell ref="H6:L6"/>
    <mergeCell ref="A4:B4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U30"/>
  <sheetViews>
    <sheetView topLeftCell="A4" zoomScaleNormal="100" workbookViewId="0">
      <selection activeCell="D10" sqref="D10:G10"/>
    </sheetView>
  </sheetViews>
  <sheetFormatPr defaultRowHeight="15" x14ac:dyDescent="0.25"/>
  <cols>
    <col min="1" max="1" width="17.28515625" customWidth="1"/>
    <col min="2" max="2" width="29" customWidth="1"/>
    <col min="3" max="3" width="9.42578125" customWidth="1"/>
    <col min="4" max="4" width="8.28515625" customWidth="1"/>
    <col min="5" max="5" width="8.140625" customWidth="1"/>
    <col min="6" max="6" width="12.28515625" customWidth="1"/>
    <col min="7" max="7" width="19.7109375" customWidth="1"/>
    <col min="8" max="8" width="6" customWidth="1"/>
    <col min="9" max="9" width="6.140625" customWidth="1"/>
    <col min="10" max="10" width="6.42578125" customWidth="1"/>
    <col min="11" max="11" width="5.5703125" customWidth="1"/>
    <col min="12" max="12" width="5.85546875" customWidth="1"/>
    <col min="13" max="13" width="6.5703125" customWidth="1"/>
    <col min="14" max="14" width="6" customWidth="1"/>
    <col min="15" max="15" width="6.85546875" customWidth="1"/>
    <col min="16" max="17" width="5.7109375" customWidth="1"/>
    <col min="18" max="18" width="7.7109375" customWidth="1"/>
    <col min="19" max="19" width="8.42578125" customWidth="1"/>
    <col min="20" max="20" width="6.7109375" customWidth="1"/>
  </cols>
  <sheetData>
    <row r="2" spans="1:20" ht="18.75" x14ac:dyDescent="0.3">
      <c r="A2" s="42" t="s">
        <v>40</v>
      </c>
      <c r="B2" s="4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43" t="s">
        <v>36</v>
      </c>
      <c r="B3" s="4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43" t="s">
        <v>128</v>
      </c>
      <c r="B4" s="4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18"/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149999999999999" customHeight="1" x14ac:dyDescent="0.25">
      <c r="A6" s="44" t="s">
        <v>1</v>
      </c>
      <c r="B6" s="46" t="s">
        <v>2</v>
      </c>
      <c r="C6" s="44" t="s">
        <v>4</v>
      </c>
      <c r="D6" s="49" t="s">
        <v>3</v>
      </c>
      <c r="E6" s="49"/>
      <c r="F6" s="49"/>
      <c r="G6" s="48" t="s">
        <v>8</v>
      </c>
      <c r="H6" s="49" t="s">
        <v>9</v>
      </c>
      <c r="I6" s="49"/>
      <c r="J6" s="49"/>
      <c r="K6" s="49"/>
      <c r="L6" s="49"/>
      <c r="M6" s="49" t="s">
        <v>15</v>
      </c>
      <c r="N6" s="49"/>
      <c r="O6" s="49"/>
      <c r="P6" s="49"/>
      <c r="Q6" s="49"/>
      <c r="R6" s="49"/>
      <c r="S6" s="49"/>
      <c r="T6" s="49"/>
    </row>
    <row r="7" spans="1:20" ht="19.149999999999999" customHeight="1" x14ac:dyDescent="0.25">
      <c r="A7" s="45"/>
      <c r="B7" s="47"/>
      <c r="C7" s="45"/>
      <c r="D7" s="23" t="s">
        <v>5</v>
      </c>
      <c r="E7" s="23" t="s">
        <v>6</v>
      </c>
      <c r="F7" s="23" t="s">
        <v>7</v>
      </c>
      <c r="G7" s="44"/>
      <c r="H7" s="21" t="s">
        <v>10</v>
      </c>
      <c r="I7" s="21" t="s">
        <v>11</v>
      </c>
      <c r="J7" s="21" t="s">
        <v>12</v>
      </c>
      <c r="K7" s="21" t="s">
        <v>13</v>
      </c>
      <c r="L7" s="21" t="s">
        <v>14</v>
      </c>
      <c r="M7" s="24" t="s">
        <v>16</v>
      </c>
      <c r="N7" s="21" t="s">
        <v>17</v>
      </c>
      <c r="O7" s="21" t="s">
        <v>18</v>
      </c>
      <c r="P7" s="21" t="s">
        <v>19</v>
      </c>
      <c r="Q7" s="21" t="s">
        <v>20</v>
      </c>
      <c r="R7" s="21" t="s">
        <v>21</v>
      </c>
      <c r="S7" s="21" t="s">
        <v>22</v>
      </c>
      <c r="T7" s="21" t="s">
        <v>98</v>
      </c>
    </row>
    <row r="8" spans="1:20" ht="19.899999999999999" customHeight="1" x14ac:dyDescent="0.25">
      <c r="A8" s="3"/>
      <c r="B8" s="21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35.450000000000003" customHeight="1" x14ac:dyDescent="0.25">
      <c r="A9" s="33" t="s">
        <v>51</v>
      </c>
      <c r="B9" s="19" t="s">
        <v>48</v>
      </c>
      <c r="C9" s="15" t="s">
        <v>125</v>
      </c>
      <c r="D9" s="10">
        <v>2.91</v>
      </c>
      <c r="E9" s="10">
        <v>4.29</v>
      </c>
      <c r="F9" s="10">
        <v>18.45</v>
      </c>
      <c r="G9" s="10">
        <v>168.64</v>
      </c>
      <c r="H9" s="10">
        <v>0</v>
      </c>
      <c r="I9" s="10">
        <v>4.1000000000000002E-2</v>
      </c>
      <c r="J9" s="10">
        <v>2.5000000000000001E-2</v>
      </c>
      <c r="K9" s="10">
        <v>49.6</v>
      </c>
      <c r="L9" s="10">
        <v>0.14000000000000001</v>
      </c>
      <c r="M9" s="14">
        <v>10.41</v>
      </c>
      <c r="N9" s="10">
        <v>27.9</v>
      </c>
      <c r="O9" s="10">
        <v>5.2</v>
      </c>
      <c r="P9" s="10">
        <v>0.42</v>
      </c>
      <c r="Q9" s="10">
        <v>38.31</v>
      </c>
      <c r="R9" s="10">
        <v>1.1999999999999999E-3</v>
      </c>
      <c r="S9" s="10">
        <v>1E-3</v>
      </c>
      <c r="T9" s="10">
        <v>9.9000000000000005E-2</v>
      </c>
    </row>
    <row r="10" spans="1:20" ht="35.450000000000003" customHeight="1" x14ac:dyDescent="0.25">
      <c r="A10" s="33" t="s">
        <v>52</v>
      </c>
      <c r="B10" s="35" t="s">
        <v>150</v>
      </c>
      <c r="C10" s="15" t="s">
        <v>191</v>
      </c>
      <c r="D10" s="10">
        <v>22.7</v>
      </c>
      <c r="E10" s="10">
        <v>17.489999999999998</v>
      </c>
      <c r="F10" s="10">
        <v>50.4</v>
      </c>
      <c r="G10" s="10">
        <v>330</v>
      </c>
      <c r="H10" s="10">
        <v>0.84</v>
      </c>
      <c r="I10" s="10">
        <v>0.1</v>
      </c>
      <c r="J10" s="10">
        <v>0.54</v>
      </c>
      <c r="K10" s="10">
        <v>54.6</v>
      </c>
      <c r="L10" s="10">
        <v>4.0999999999999996</v>
      </c>
      <c r="M10" s="14">
        <v>184.04</v>
      </c>
      <c r="N10" s="10">
        <v>147.27000000000001</v>
      </c>
      <c r="O10" s="10">
        <v>23.79</v>
      </c>
      <c r="P10" s="10">
        <v>1.1499999999999999</v>
      </c>
      <c r="Q10" s="10">
        <v>164.17</v>
      </c>
      <c r="R10" s="10">
        <v>8.9999999999999993E-3</v>
      </c>
      <c r="S10" s="10">
        <v>7.4000000000000003E-3</v>
      </c>
      <c r="T10" s="10">
        <v>0.40400000000000003</v>
      </c>
    </row>
    <row r="11" spans="1:20" ht="18.600000000000001" customHeight="1" x14ac:dyDescent="0.25">
      <c r="A11" s="33" t="s">
        <v>151</v>
      </c>
      <c r="B11" s="3" t="s">
        <v>54</v>
      </c>
      <c r="C11" s="15" t="s">
        <v>39</v>
      </c>
      <c r="D11" s="10">
        <v>6.3E-2</v>
      </c>
      <c r="E11" s="10">
        <v>1.7999999999999999E-2</v>
      </c>
      <c r="F11" s="10">
        <v>13.5</v>
      </c>
      <c r="G11" s="10">
        <v>34</v>
      </c>
      <c r="H11" s="10">
        <v>2.7E-2</v>
      </c>
      <c r="I11" s="10">
        <v>0</v>
      </c>
      <c r="J11" s="10">
        <v>0</v>
      </c>
      <c r="K11" s="10">
        <v>0</v>
      </c>
      <c r="L11" s="10">
        <v>0</v>
      </c>
      <c r="M11" s="14">
        <v>1.99</v>
      </c>
      <c r="N11" s="10">
        <v>2.52</v>
      </c>
      <c r="O11" s="10">
        <v>1.26</v>
      </c>
      <c r="P11" s="10">
        <v>0.25</v>
      </c>
      <c r="Q11" s="10">
        <v>0.6</v>
      </c>
      <c r="R11" s="10">
        <v>0</v>
      </c>
      <c r="S11" s="10">
        <v>0</v>
      </c>
      <c r="T11" s="10">
        <v>6.2E-2</v>
      </c>
    </row>
    <row r="12" spans="1:20" ht="19.149999999999999" customHeight="1" x14ac:dyDescent="0.25">
      <c r="A12" s="33" t="s">
        <v>35</v>
      </c>
      <c r="B12" s="3" t="s">
        <v>27</v>
      </c>
      <c r="C12" s="15" t="s">
        <v>95</v>
      </c>
      <c r="D12" s="10">
        <v>1.98</v>
      </c>
      <c r="E12" s="10">
        <v>0.36</v>
      </c>
      <c r="F12" s="10">
        <v>10.02</v>
      </c>
      <c r="G12" s="10">
        <v>51.99</v>
      </c>
      <c r="H12" s="10">
        <v>0</v>
      </c>
      <c r="I12" s="10">
        <v>4.4999999999999998E-2</v>
      </c>
      <c r="J12" s="10">
        <v>2.4E-2</v>
      </c>
      <c r="K12" s="10">
        <v>0</v>
      </c>
      <c r="L12" s="10">
        <v>0</v>
      </c>
      <c r="M12" s="14">
        <v>10.5</v>
      </c>
      <c r="N12" s="10">
        <v>47.4</v>
      </c>
      <c r="O12" s="10">
        <v>3.37</v>
      </c>
      <c r="P12" s="10">
        <v>0.85</v>
      </c>
      <c r="Q12" s="10">
        <v>28.5</v>
      </c>
      <c r="R12" s="10">
        <v>8.9999999999999993E-3</v>
      </c>
      <c r="S12" s="10">
        <v>0</v>
      </c>
      <c r="T12" s="10">
        <v>0.15</v>
      </c>
    </row>
    <row r="13" spans="1:20" ht="19.149999999999999" customHeight="1" x14ac:dyDescent="0.25">
      <c r="A13" s="33" t="s">
        <v>35</v>
      </c>
      <c r="B13" s="3" t="s">
        <v>99</v>
      </c>
      <c r="C13" s="15" t="s">
        <v>38</v>
      </c>
      <c r="D13" s="10">
        <v>1.54</v>
      </c>
      <c r="E13" s="10">
        <v>1.57</v>
      </c>
      <c r="F13" s="10">
        <v>17.87</v>
      </c>
      <c r="G13" s="10">
        <v>105</v>
      </c>
      <c r="H13" s="10">
        <v>0</v>
      </c>
      <c r="I13" s="10">
        <v>0.06</v>
      </c>
      <c r="J13" s="10">
        <v>0.05</v>
      </c>
      <c r="K13" s="10">
        <v>0</v>
      </c>
      <c r="L13" s="10">
        <v>0</v>
      </c>
      <c r="M13" s="14">
        <v>4.7</v>
      </c>
      <c r="N13" s="10">
        <v>3.5</v>
      </c>
      <c r="O13" s="10">
        <v>2.2000000000000002</v>
      </c>
      <c r="P13" s="10">
        <v>6.4000000000000001E-2</v>
      </c>
      <c r="Q13" s="10">
        <v>13</v>
      </c>
      <c r="R13" s="10">
        <v>1E-3</v>
      </c>
      <c r="S13" s="10">
        <v>1E-4</v>
      </c>
      <c r="T13" s="10">
        <v>1.6E-2</v>
      </c>
    </row>
    <row r="14" spans="1:20" ht="36.6" customHeight="1" x14ac:dyDescent="0.25">
      <c r="A14" s="33" t="s">
        <v>35</v>
      </c>
      <c r="B14" s="19" t="s">
        <v>105</v>
      </c>
      <c r="C14" s="15" t="s">
        <v>117</v>
      </c>
      <c r="D14" s="10">
        <v>7.82</v>
      </c>
      <c r="E14" s="10">
        <v>6.74</v>
      </c>
      <c r="F14" s="10">
        <v>11.34</v>
      </c>
      <c r="G14" s="10">
        <v>137.69999999999999</v>
      </c>
      <c r="H14" s="10">
        <v>0.8</v>
      </c>
      <c r="I14" s="10">
        <v>5.3999999999999999E-2</v>
      </c>
      <c r="J14" s="10">
        <v>3.4000000000000002E-2</v>
      </c>
      <c r="K14" s="10">
        <v>48</v>
      </c>
      <c r="L14" s="10">
        <v>0.36</v>
      </c>
      <c r="M14" s="14">
        <v>334.8</v>
      </c>
      <c r="N14" s="10">
        <v>248.4</v>
      </c>
      <c r="O14" s="10">
        <v>37.799999999999997</v>
      </c>
      <c r="P14" s="10">
        <v>0.26</v>
      </c>
      <c r="Q14" s="10">
        <v>98.4</v>
      </c>
      <c r="R14" s="10">
        <v>2E-3</v>
      </c>
      <c r="S14" s="10">
        <v>2.2000000000000001E-3</v>
      </c>
      <c r="T14" s="10">
        <v>6.6000000000000003E-2</v>
      </c>
    </row>
    <row r="15" spans="1:20" ht="19.149999999999999" customHeight="1" x14ac:dyDescent="0.25">
      <c r="A15" s="6"/>
      <c r="B15" s="20" t="s">
        <v>32</v>
      </c>
      <c r="C15" s="10"/>
      <c r="D15" s="16">
        <f>SUM(D9:D14)</f>
        <v>37.012999999999998</v>
      </c>
      <c r="E15" s="16">
        <f t="shared" ref="E15:T15" si="0">SUM(E9:E14)</f>
        <v>30.467999999999996</v>
      </c>
      <c r="F15" s="16">
        <f t="shared" si="0"/>
        <v>121.58</v>
      </c>
      <c r="G15" s="16">
        <f t="shared" si="0"/>
        <v>827.32999999999993</v>
      </c>
      <c r="H15" s="16">
        <f t="shared" si="0"/>
        <v>1.667</v>
      </c>
      <c r="I15" s="16">
        <f t="shared" si="0"/>
        <v>0.3</v>
      </c>
      <c r="J15" s="16">
        <f t="shared" si="0"/>
        <v>0.67300000000000015</v>
      </c>
      <c r="K15" s="16">
        <f t="shared" si="0"/>
        <v>152.19999999999999</v>
      </c>
      <c r="L15" s="16">
        <f t="shared" si="0"/>
        <v>4.5999999999999996</v>
      </c>
      <c r="M15" s="16">
        <f t="shared" si="0"/>
        <v>546.44000000000005</v>
      </c>
      <c r="N15" s="16">
        <f t="shared" si="0"/>
        <v>476.99</v>
      </c>
      <c r="O15" s="16">
        <f t="shared" si="0"/>
        <v>73.62</v>
      </c>
      <c r="P15" s="16">
        <f t="shared" si="0"/>
        <v>2.9939999999999998</v>
      </c>
      <c r="Q15" s="16">
        <f t="shared" si="0"/>
        <v>342.98</v>
      </c>
      <c r="R15" s="16">
        <f t="shared" si="0"/>
        <v>2.2199999999999998E-2</v>
      </c>
      <c r="S15" s="16">
        <f t="shared" si="0"/>
        <v>1.0700000000000001E-2</v>
      </c>
      <c r="T15" s="16">
        <f t="shared" si="0"/>
        <v>0.79699999999999993</v>
      </c>
    </row>
    <row r="16" spans="1:20" ht="17.45" customHeight="1" x14ac:dyDescent="0.25">
      <c r="A16" s="6"/>
      <c r="B16" s="21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/>
      <c r="N16" s="10"/>
      <c r="O16" s="10"/>
      <c r="P16" s="10"/>
      <c r="Q16" s="10"/>
      <c r="R16" s="10"/>
      <c r="S16" s="10"/>
      <c r="T16" s="10"/>
    </row>
    <row r="17" spans="1:21" ht="52.9" customHeight="1" x14ac:dyDescent="0.25">
      <c r="A17" s="33" t="s">
        <v>35</v>
      </c>
      <c r="B17" s="19" t="s">
        <v>109</v>
      </c>
      <c r="C17" s="15" t="s">
        <v>97</v>
      </c>
      <c r="D17" s="10">
        <v>1.2</v>
      </c>
      <c r="E17" s="10">
        <v>4.71</v>
      </c>
      <c r="F17" s="10">
        <v>7.7</v>
      </c>
      <c r="G17" s="10">
        <v>77.5</v>
      </c>
      <c r="H17" s="10">
        <v>0.83</v>
      </c>
      <c r="I17" s="10">
        <v>2.5000000000000001E-2</v>
      </c>
      <c r="J17" s="10">
        <v>0.05</v>
      </c>
      <c r="K17" s="10">
        <v>0</v>
      </c>
      <c r="L17" s="10">
        <v>0</v>
      </c>
      <c r="M17" s="14">
        <v>40</v>
      </c>
      <c r="N17" s="10">
        <v>37.5</v>
      </c>
      <c r="O17" s="10">
        <v>15</v>
      </c>
      <c r="P17" s="10">
        <v>7.0000000000000007E-2</v>
      </c>
      <c r="Q17" s="10">
        <v>1.5</v>
      </c>
      <c r="R17" s="10">
        <v>4.0000000000000001E-3</v>
      </c>
      <c r="S17" s="10">
        <v>0</v>
      </c>
      <c r="T17" s="10">
        <v>1.6E-2</v>
      </c>
    </row>
    <row r="18" spans="1:21" ht="36.6" customHeight="1" x14ac:dyDescent="0.25">
      <c r="A18" s="33" t="s">
        <v>152</v>
      </c>
      <c r="B18" s="19" t="s">
        <v>55</v>
      </c>
      <c r="C18" s="10" t="s">
        <v>112</v>
      </c>
      <c r="D18" s="10">
        <v>2.5</v>
      </c>
      <c r="E18" s="10">
        <v>11.26</v>
      </c>
      <c r="F18" s="10">
        <v>16.350000000000001</v>
      </c>
      <c r="G18" s="10">
        <v>137.05000000000001</v>
      </c>
      <c r="H18" s="10">
        <v>0.67</v>
      </c>
      <c r="I18" s="10">
        <v>0.06</v>
      </c>
      <c r="J18" s="10">
        <v>6.0999999999999999E-2</v>
      </c>
      <c r="K18" s="10">
        <v>16.899999999999999</v>
      </c>
      <c r="L18" s="10">
        <v>1.05</v>
      </c>
      <c r="M18" s="14">
        <v>63.37</v>
      </c>
      <c r="N18" s="10">
        <v>29.6</v>
      </c>
      <c r="O18" s="10">
        <v>3.76</v>
      </c>
      <c r="P18" s="10">
        <v>0.12</v>
      </c>
      <c r="Q18" s="10">
        <v>6.02</v>
      </c>
      <c r="R18" s="10">
        <v>5.1999999999999998E-3</v>
      </c>
      <c r="S18" s="10">
        <v>6.3000000000000003E-4</v>
      </c>
      <c r="T18" s="10">
        <v>0.03</v>
      </c>
      <c r="U18" s="12"/>
    </row>
    <row r="19" spans="1:21" ht="37.15" customHeight="1" x14ac:dyDescent="0.25">
      <c r="A19" s="33" t="s">
        <v>153</v>
      </c>
      <c r="B19" s="19" t="s">
        <v>56</v>
      </c>
      <c r="C19" s="15" t="s">
        <v>119</v>
      </c>
      <c r="D19" s="10">
        <v>16.940000000000001</v>
      </c>
      <c r="E19" s="10">
        <v>18.079999999999998</v>
      </c>
      <c r="F19" s="10">
        <v>15.81</v>
      </c>
      <c r="G19" s="10">
        <v>253.99</v>
      </c>
      <c r="H19" s="10">
        <v>0.97</v>
      </c>
      <c r="I19" s="10">
        <v>0.24</v>
      </c>
      <c r="J19" s="10">
        <v>0.2</v>
      </c>
      <c r="K19" s="10">
        <v>58.1</v>
      </c>
      <c r="L19" s="10">
        <v>0.9</v>
      </c>
      <c r="M19" s="14">
        <v>205.05</v>
      </c>
      <c r="N19" s="10">
        <v>86.4</v>
      </c>
      <c r="O19" s="10">
        <v>8.3699999999999992</v>
      </c>
      <c r="P19" s="10">
        <v>1.5</v>
      </c>
      <c r="Q19" s="10">
        <v>126.94</v>
      </c>
      <c r="R19" s="10">
        <v>1.6000000000000001E-3</v>
      </c>
      <c r="S19" s="10">
        <v>4.0000000000000001E-3</v>
      </c>
      <c r="T19" s="10">
        <v>0.37</v>
      </c>
    </row>
    <row r="20" spans="1:21" ht="36" customHeight="1" x14ac:dyDescent="0.25">
      <c r="A20" s="33" t="s">
        <v>154</v>
      </c>
      <c r="B20" s="19" t="s">
        <v>155</v>
      </c>
      <c r="C20" s="15" t="s">
        <v>37</v>
      </c>
      <c r="D20" s="10">
        <v>0.57999999999999996</v>
      </c>
      <c r="E20" s="10">
        <v>2.83</v>
      </c>
      <c r="F20" s="10">
        <v>5.03</v>
      </c>
      <c r="G20" s="10">
        <v>47.96</v>
      </c>
      <c r="H20" s="10">
        <v>9.4E-2</v>
      </c>
      <c r="I20" s="10">
        <v>1.0999999999999999E-2</v>
      </c>
      <c r="J20" s="10">
        <v>1.4E-2</v>
      </c>
      <c r="K20" s="10">
        <v>16.64</v>
      </c>
      <c r="L20" s="10">
        <v>0.04</v>
      </c>
      <c r="M20" s="14">
        <v>9.44</v>
      </c>
      <c r="N20" s="10">
        <v>14.69</v>
      </c>
      <c r="O20" s="10">
        <v>0.39</v>
      </c>
      <c r="P20" s="10">
        <v>2.5000000000000001E-2</v>
      </c>
      <c r="Q20" s="10">
        <v>0.8</v>
      </c>
      <c r="R20" s="10">
        <v>0</v>
      </c>
      <c r="S20" s="10">
        <v>0</v>
      </c>
      <c r="T20" s="10">
        <v>6.0000000000000001E-3</v>
      </c>
    </row>
    <row r="21" spans="1:21" ht="20.45" customHeight="1" x14ac:dyDescent="0.25">
      <c r="A21" s="33" t="s">
        <v>156</v>
      </c>
      <c r="B21" s="35" t="s">
        <v>157</v>
      </c>
      <c r="C21" s="10" t="s">
        <v>39</v>
      </c>
      <c r="D21" s="10">
        <v>4.3499999999999996</v>
      </c>
      <c r="E21" s="10">
        <v>5.14</v>
      </c>
      <c r="F21" s="10">
        <v>43.99</v>
      </c>
      <c r="G21" s="10">
        <v>239.94</v>
      </c>
      <c r="H21" s="10">
        <v>0</v>
      </c>
      <c r="I21" s="10">
        <v>2.8000000000000001E-2</v>
      </c>
      <c r="J21" s="10">
        <v>2.1999999999999999E-2</v>
      </c>
      <c r="K21" s="10">
        <v>0</v>
      </c>
      <c r="L21" s="10">
        <v>0.06</v>
      </c>
      <c r="M21" s="14">
        <v>2.89</v>
      </c>
      <c r="N21" s="10">
        <v>72.72</v>
      </c>
      <c r="O21" s="10">
        <v>22.8</v>
      </c>
      <c r="P21" s="10">
        <v>2.5000000000000001E-2</v>
      </c>
      <c r="Q21" s="10">
        <v>48.28</v>
      </c>
      <c r="R21" s="10">
        <v>2E-3</v>
      </c>
      <c r="S21" s="10">
        <v>5.9999999999999995E-4</v>
      </c>
      <c r="T21" s="10">
        <v>6.0000000000000001E-3</v>
      </c>
    </row>
    <row r="22" spans="1:21" ht="55.15" customHeight="1" x14ac:dyDescent="0.25">
      <c r="A22" s="33" t="s">
        <v>57</v>
      </c>
      <c r="B22" s="22" t="s">
        <v>158</v>
      </c>
      <c r="C22" s="15" t="s">
        <v>39</v>
      </c>
      <c r="D22" s="10">
        <v>0.38</v>
      </c>
      <c r="E22" s="10">
        <v>0.1</v>
      </c>
      <c r="F22" s="10">
        <v>34.75</v>
      </c>
      <c r="G22" s="10">
        <v>141.84</v>
      </c>
      <c r="H22" s="10">
        <v>1.99</v>
      </c>
      <c r="I22" s="10">
        <v>5.4000000000000003E-3</v>
      </c>
      <c r="J22" s="10">
        <v>0.01</v>
      </c>
      <c r="K22" s="10">
        <v>0</v>
      </c>
      <c r="L22" s="10">
        <v>0</v>
      </c>
      <c r="M22" s="14">
        <v>38.590000000000003</v>
      </c>
      <c r="N22" s="10">
        <v>16.649999999999999</v>
      </c>
      <c r="O22" s="10">
        <v>4.37</v>
      </c>
      <c r="P22" s="10">
        <v>2.1999999999999999E-2</v>
      </c>
      <c r="Q22" s="10">
        <v>37.369999999999997</v>
      </c>
      <c r="R22" s="10">
        <v>4.0000000000000001E-3</v>
      </c>
      <c r="S22" s="10">
        <v>0</v>
      </c>
      <c r="T22" s="10">
        <v>5.0000000000000001E-3</v>
      </c>
    </row>
    <row r="23" spans="1:21" ht="19.149999999999999" customHeight="1" x14ac:dyDescent="0.25">
      <c r="A23" s="33" t="s">
        <v>35</v>
      </c>
      <c r="B23" s="3" t="s">
        <v>26</v>
      </c>
      <c r="C23" s="15" t="s">
        <v>114</v>
      </c>
      <c r="D23" s="10">
        <v>5.53</v>
      </c>
      <c r="E23" s="10">
        <v>0.7</v>
      </c>
      <c r="F23" s="10">
        <v>33.81</v>
      </c>
      <c r="G23" s="10">
        <v>163.66</v>
      </c>
      <c r="H23" s="10">
        <v>0</v>
      </c>
      <c r="I23" s="10">
        <v>7.0000000000000007E-2</v>
      </c>
      <c r="J23" s="10">
        <v>4.2000000000000003E-2</v>
      </c>
      <c r="K23" s="10">
        <v>0</v>
      </c>
      <c r="L23" s="10">
        <v>0</v>
      </c>
      <c r="M23" s="14">
        <v>16.100000000000001</v>
      </c>
      <c r="N23" s="10">
        <v>60.9</v>
      </c>
      <c r="O23" s="10">
        <v>9.1</v>
      </c>
      <c r="P23" s="10">
        <v>0.49</v>
      </c>
      <c r="Q23" s="10">
        <v>40.6</v>
      </c>
      <c r="R23" s="10">
        <v>3.0000000000000001E-3</v>
      </c>
      <c r="S23" s="10">
        <v>1.5E-3</v>
      </c>
      <c r="T23" s="10">
        <v>0.11</v>
      </c>
    </row>
    <row r="24" spans="1:21" ht="19.149999999999999" customHeight="1" x14ac:dyDescent="0.25">
      <c r="A24" s="33" t="s">
        <v>35</v>
      </c>
      <c r="B24" s="3" t="s">
        <v>27</v>
      </c>
      <c r="C24" s="15" t="s">
        <v>113</v>
      </c>
      <c r="D24" s="10">
        <v>2.76</v>
      </c>
      <c r="E24" s="10">
        <v>0.49</v>
      </c>
      <c r="F24" s="10">
        <v>14.02</v>
      </c>
      <c r="G24" s="10">
        <v>72.78</v>
      </c>
      <c r="H24" s="10">
        <v>0</v>
      </c>
      <c r="I24" s="10">
        <v>6.3E-2</v>
      </c>
      <c r="J24" s="10">
        <v>3.3000000000000002E-2</v>
      </c>
      <c r="K24" s="10">
        <v>0</v>
      </c>
      <c r="L24" s="10">
        <v>0</v>
      </c>
      <c r="M24" s="14">
        <v>14.7</v>
      </c>
      <c r="N24" s="10">
        <v>66.36</v>
      </c>
      <c r="O24" s="10">
        <v>4.74</v>
      </c>
      <c r="P24" s="10">
        <v>1.2</v>
      </c>
      <c r="Q24" s="10">
        <v>39.9</v>
      </c>
      <c r="R24" s="10">
        <v>1.2E-2</v>
      </c>
      <c r="S24" s="10">
        <v>0</v>
      </c>
      <c r="T24" s="10">
        <v>0.3</v>
      </c>
    </row>
    <row r="25" spans="1:21" ht="16.899999999999999" customHeight="1" x14ac:dyDescent="0.25">
      <c r="A25" s="6"/>
      <c r="B25" s="20" t="s">
        <v>33</v>
      </c>
      <c r="C25" s="4"/>
      <c r="D25" s="9">
        <f>SUM(D17:D24)</f>
        <v>34.24</v>
      </c>
      <c r="E25" s="9">
        <f t="shared" ref="E25:T25" si="1">SUM(E17:E24)</f>
        <v>43.31</v>
      </c>
      <c r="F25" s="9">
        <f t="shared" si="1"/>
        <v>171.46</v>
      </c>
      <c r="G25" s="9">
        <f t="shared" si="1"/>
        <v>1134.72</v>
      </c>
      <c r="H25" s="9">
        <f t="shared" si="1"/>
        <v>4.5539999999999994</v>
      </c>
      <c r="I25" s="9">
        <f t="shared" si="1"/>
        <v>0.50239999999999996</v>
      </c>
      <c r="J25" s="9">
        <f t="shared" si="1"/>
        <v>0.43200000000000005</v>
      </c>
      <c r="K25" s="9">
        <f t="shared" si="1"/>
        <v>91.64</v>
      </c>
      <c r="L25" s="9">
        <f t="shared" si="1"/>
        <v>2.0500000000000003</v>
      </c>
      <c r="M25" s="9">
        <f t="shared" si="1"/>
        <v>390.14000000000004</v>
      </c>
      <c r="N25" s="9">
        <f t="shared" si="1"/>
        <v>384.82</v>
      </c>
      <c r="O25" s="9">
        <f t="shared" si="1"/>
        <v>68.529999999999987</v>
      </c>
      <c r="P25" s="9">
        <f t="shared" si="1"/>
        <v>3.452</v>
      </c>
      <c r="Q25" s="9">
        <f t="shared" si="1"/>
        <v>301.41000000000003</v>
      </c>
      <c r="R25" s="9">
        <f t="shared" si="1"/>
        <v>3.1800000000000002E-2</v>
      </c>
      <c r="S25" s="9">
        <f t="shared" si="1"/>
        <v>6.7299999999999999E-3</v>
      </c>
      <c r="T25" s="9">
        <f t="shared" si="1"/>
        <v>0.84299999999999997</v>
      </c>
    </row>
    <row r="26" spans="1:21" ht="16.899999999999999" customHeight="1" x14ac:dyDescent="0.25">
      <c r="A26" s="6"/>
      <c r="B26" s="20" t="s">
        <v>34</v>
      </c>
      <c r="C26" s="4"/>
      <c r="D26" s="9">
        <f>D15+D25</f>
        <v>71.253</v>
      </c>
      <c r="E26" s="9">
        <f t="shared" ref="E26:T26" si="2">E15+E25</f>
        <v>73.777999999999992</v>
      </c>
      <c r="F26" s="9">
        <f t="shared" si="2"/>
        <v>293.04000000000002</v>
      </c>
      <c r="G26" s="9">
        <f t="shared" si="2"/>
        <v>1962.05</v>
      </c>
      <c r="H26" s="9">
        <f t="shared" si="2"/>
        <v>6.2209999999999992</v>
      </c>
      <c r="I26" s="9">
        <f t="shared" si="2"/>
        <v>0.8024</v>
      </c>
      <c r="J26" s="9">
        <f t="shared" si="2"/>
        <v>1.1050000000000002</v>
      </c>
      <c r="K26" s="9">
        <f t="shared" si="2"/>
        <v>243.83999999999997</v>
      </c>
      <c r="L26" s="9">
        <f t="shared" si="2"/>
        <v>6.65</v>
      </c>
      <c r="M26" s="9">
        <f t="shared" si="2"/>
        <v>936.58000000000015</v>
      </c>
      <c r="N26" s="9">
        <f t="shared" si="2"/>
        <v>861.81</v>
      </c>
      <c r="O26" s="9">
        <f t="shared" si="2"/>
        <v>142.14999999999998</v>
      </c>
      <c r="P26" s="9">
        <f t="shared" si="2"/>
        <v>6.4459999999999997</v>
      </c>
      <c r="Q26" s="9">
        <f t="shared" si="2"/>
        <v>644.3900000000001</v>
      </c>
      <c r="R26" s="9">
        <f t="shared" si="2"/>
        <v>5.3999999999999999E-2</v>
      </c>
      <c r="S26" s="9">
        <f t="shared" si="2"/>
        <v>1.7430000000000001E-2</v>
      </c>
      <c r="T26" s="9">
        <f t="shared" si="2"/>
        <v>1.64</v>
      </c>
    </row>
    <row r="28" spans="1:21" ht="18.75" x14ac:dyDescent="0.3">
      <c r="A28" s="41" t="s">
        <v>141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30" spans="1:21" ht="18.75" x14ac:dyDescent="0.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</sheetData>
  <mergeCells count="12">
    <mergeCell ref="A30:N30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8:O28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T30"/>
  <sheetViews>
    <sheetView zoomScaleNormal="100" workbookViewId="0">
      <selection activeCell="D11" sqref="D11:G11"/>
    </sheetView>
  </sheetViews>
  <sheetFormatPr defaultRowHeight="15" x14ac:dyDescent="0.25"/>
  <cols>
    <col min="1" max="1" width="17.42578125" customWidth="1"/>
    <col min="2" max="2" width="29.140625" customWidth="1"/>
    <col min="3" max="3" width="10.7109375" customWidth="1"/>
    <col min="4" max="4" width="8.28515625" customWidth="1"/>
    <col min="5" max="5" width="7.85546875" customWidth="1"/>
    <col min="6" max="6" width="12.5703125" customWidth="1"/>
    <col min="7" max="7" width="19.7109375" customWidth="1"/>
    <col min="8" max="8" width="6" customWidth="1"/>
    <col min="9" max="9" width="6.28515625" customWidth="1"/>
    <col min="10" max="10" width="6.140625" customWidth="1"/>
    <col min="11" max="11" width="5.42578125" customWidth="1"/>
    <col min="12" max="12" width="5.7109375" customWidth="1"/>
    <col min="13" max="13" width="6.42578125" customWidth="1"/>
    <col min="14" max="14" width="6.140625" customWidth="1"/>
    <col min="15" max="15" width="6.85546875" customWidth="1"/>
    <col min="16" max="17" width="6.140625" customWidth="1"/>
    <col min="18" max="19" width="8.42578125" customWidth="1"/>
    <col min="20" max="20" width="6.140625" customWidth="1"/>
  </cols>
  <sheetData>
    <row r="2" spans="1:20" ht="18.75" x14ac:dyDescent="0.3">
      <c r="A2" s="42" t="s">
        <v>58</v>
      </c>
      <c r="B2" s="4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43" t="s">
        <v>36</v>
      </c>
      <c r="B3" s="4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43" t="s">
        <v>128</v>
      </c>
      <c r="B4" s="4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18"/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899999999999999" customHeight="1" x14ac:dyDescent="0.25">
      <c r="A6" s="44" t="s">
        <v>1</v>
      </c>
      <c r="B6" s="46" t="s">
        <v>2</v>
      </c>
      <c r="C6" s="44" t="s">
        <v>4</v>
      </c>
      <c r="D6" s="49" t="s">
        <v>3</v>
      </c>
      <c r="E6" s="49"/>
      <c r="F6" s="49"/>
      <c r="G6" s="48" t="s">
        <v>8</v>
      </c>
      <c r="H6" s="49" t="s">
        <v>9</v>
      </c>
      <c r="I6" s="49"/>
      <c r="J6" s="49"/>
      <c r="K6" s="49"/>
      <c r="L6" s="49"/>
      <c r="M6" s="49" t="s">
        <v>15</v>
      </c>
      <c r="N6" s="49"/>
      <c r="O6" s="49"/>
      <c r="P6" s="49"/>
      <c r="Q6" s="49"/>
      <c r="R6" s="49"/>
      <c r="S6" s="49"/>
      <c r="T6" s="49"/>
    </row>
    <row r="7" spans="1:20" ht="19.899999999999999" customHeight="1" x14ac:dyDescent="0.25">
      <c r="A7" s="45"/>
      <c r="B7" s="47"/>
      <c r="C7" s="45"/>
      <c r="D7" s="23" t="s">
        <v>5</v>
      </c>
      <c r="E7" s="23" t="s">
        <v>6</v>
      </c>
      <c r="F7" s="23" t="s">
        <v>7</v>
      </c>
      <c r="G7" s="44"/>
      <c r="H7" s="21" t="s">
        <v>10</v>
      </c>
      <c r="I7" s="21" t="s">
        <v>11</v>
      </c>
      <c r="J7" s="21" t="s">
        <v>12</v>
      </c>
      <c r="K7" s="21" t="s">
        <v>13</v>
      </c>
      <c r="L7" s="21" t="s">
        <v>14</v>
      </c>
      <c r="M7" s="24" t="s">
        <v>16</v>
      </c>
      <c r="N7" s="21" t="s">
        <v>17</v>
      </c>
      <c r="O7" s="21" t="s">
        <v>18</v>
      </c>
      <c r="P7" s="21" t="s">
        <v>19</v>
      </c>
      <c r="Q7" s="21" t="s">
        <v>20</v>
      </c>
      <c r="R7" s="21" t="s">
        <v>21</v>
      </c>
      <c r="S7" s="21" t="s">
        <v>22</v>
      </c>
      <c r="T7" s="21" t="s">
        <v>98</v>
      </c>
    </row>
    <row r="8" spans="1:20" ht="19.899999999999999" customHeight="1" x14ac:dyDescent="0.25">
      <c r="A8" s="3"/>
      <c r="B8" s="21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19.149999999999999" customHeight="1" x14ac:dyDescent="0.25">
      <c r="A9" s="33" t="s">
        <v>35</v>
      </c>
      <c r="B9" s="19" t="s">
        <v>59</v>
      </c>
      <c r="C9" s="15" t="s">
        <v>127</v>
      </c>
      <c r="D9" s="10">
        <v>9.6000000000000002E-2</v>
      </c>
      <c r="E9" s="10">
        <v>2.69</v>
      </c>
      <c r="F9" s="10">
        <v>0.15</v>
      </c>
      <c r="G9" s="10">
        <v>51.6</v>
      </c>
      <c r="H9" s="10">
        <v>0.24</v>
      </c>
      <c r="I9" s="10">
        <v>0</v>
      </c>
      <c r="J9" s="10">
        <v>1.2E-2</v>
      </c>
      <c r="K9" s="10">
        <v>48</v>
      </c>
      <c r="L9" s="10">
        <v>0.14000000000000001</v>
      </c>
      <c r="M9" s="14">
        <v>2.88</v>
      </c>
      <c r="N9" s="10">
        <v>3.6</v>
      </c>
      <c r="O9" s="10">
        <v>0</v>
      </c>
      <c r="P9" s="10">
        <v>2.4E-2</v>
      </c>
      <c r="Q9" s="10">
        <v>3.6</v>
      </c>
      <c r="R9" s="10">
        <v>9.6000000000000002E-4</v>
      </c>
      <c r="S9" s="10">
        <v>0</v>
      </c>
      <c r="T9" s="10">
        <v>6.0000000000000001E-3</v>
      </c>
    </row>
    <row r="10" spans="1:20" ht="19.149999999999999" customHeight="1" x14ac:dyDescent="0.25">
      <c r="A10" s="33" t="s">
        <v>144</v>
      </c>
      <c r="B10" s="19" t="s">
        <v>60</v>
      </c>
      <c r="C10" s="15" t="s">
        <v>118</v>
      </c>
      <c r="D10" s="10">
        <v>3.9</v>
      </c>
      <c r="E10" s="10">
        <v>3.99</v>
      </c>
      <c r="F10" s="10">
        <v>0</v>
      </c>
      <c r="G10" s="10">
        <v>51.49</v>
      </c>
      <c r="H10" s="10">
        <v>0.1</v>
      </c>
      <c r="I10" s="10">
        <v>4.0000000000000001E-3</v>
      </c>
      <c r="J10" s="10">
        <v>5.3999999999999999E-2</v>
      </c>
      <c r="K10" s="10">
        <v>31.5</v>
      </c>
      <c r="L10" s="10">
        <v>0.75</v>
      </c>
      <c r="M10" s="14">
        <v>75</v>
      </c>
      <c r="N10" s="10">
        <v>45</v>
      </c>
      <c r="O10" s="10">
        <v>8.25</v>
      </c>
      <c r="P10" s="10">
        <v>0.105</v>
      </c>
      <c r="Q10" s="10">
        <v>15</v>
      </c>
      <c r="R10" s="10">
        <v>6.9999999999999999E-4</v>
      </c>
      <c r="S10" s="10">
        <v>2.8E-3</v>
      </c>
      <c r="T10" s="10">
        <v>2.5000000000000001E-2</v>
      </c>
    </row>
    <row r="11" spans="1:20" ht="35.25" customHeight="1" x14ac:dyDescent="0.25">
      <c r="A11" s="33" t="s">
        <v>159</v>
      </c>
      <c r="B11" s="35" t="s">
        <v>192</v>
      </c>
      <c r="C11" s="15" t="s">
        <v>116</v>
      </c>
      <c r="D11" s="10">
        <v>4.96</v>
      </c>
      <c r="E11" s="10">
        <v>7.94</v>
      </c>
      <c r="F11" s="10">
        <v>35.549999999999997</v>
      </c>
      <c r="G11" s="10">
        <v>245.44</v>
      </c>
      <c r="H11" s="10">
        <v>0.78</v>
      </c>
      <c r="I11" s="10">
        <v>8.1000000000000003E-2</v>
      </c>
      <c r="J11" s="10">
        <v>0.114</v>
      </c>
      <c r="K11" s="10">
        <v>44.83</v>
      </c>
      <c r="L11" s="10">
        <v>0.28000000000000003</v>
      </c>
      <c r="M11" s="14">
        <v>85.36</v>
      </c>
      <c r="N11" s="10">
        <v>104.22</v>
      </c>
      <c r="O11" s="10">
        <v>30.44</v>
      </c>
      <c r="P11" s="10">
        <v>0.68</v>
      </c>
      <c r="Q11" s="10">
        <v>126.51</v>
      </c>
      <c r="R11" s="10">
        <v>0.01</v>
      </c>
      <c r="S11" s="10">
        <v>9.6000000000000002E-4</v>
      </c>
      <c r="T11" s="10">
        <v>0.16800000000000001</v>
      </c>
    </row>
    <row r="12" spans="1:20" ht="18" customHeight="1" x14ac:dyDescent="0.25">
      <c r="A12" s="33" t="s">
        <v>160</v>
      </c>
      <c r="B12" s="3" t="s">
        <v>53</v>
      </c>
      <c r="C12" s="15" t="s">
        <v>39</v>
      </c>
      <c r="D12" s="10">
        <v>3.67</v>
      </c>
      <c r="E12" s="10">
        <v>3.18</v>
      </c>
      <c r="F12" s="10">
        <v>15.82</v>
      </c>
      <c r="G12" s="10">
        <v>96.74</v>
      </c>
      <c r="H12" s="10">
        <v>1.42</v>
      </c>
      <c r="I12" s="10">
        <v>0.05</v>
      </c>
      <c r="J12" s="10">
        <v>1.6E-2</v>
      </c>
      <c r="K12" s="10">
        <v>21.96</v>
      </c>
      <c r="L12" s="10">
        <v>0.1</v>
      </c>
      <c r="M12" s="14">
        <v>106.99</v>
      </c>
      <c r="N12" s="10">
        <v>112.1</v>
      </c>
      <c r="O12" s="10">
        <v>19.2</v>
      </c>
      <c r="P12" s="10">
        <v>0.43</v>
      </c>
      <c r="Q12" s="10">
        <v>9.4700000000000006</v>
      </c>
      <c r="R12" s="10">
        <v>1E-3</v>
      </c>
      <c r="S12" s="10">
        <v>9.7999999999999997E-4</v>
      </c>
      <c r="T12" s="10">
        <v>0.1</v>
      </c>
    </row>
    <row r="13" spans="1:20" ht="18.600000000000001" customHeight="1" x14ac:dyDescent="0.25">
      <c r="A13" s="33" t="s">
        <v>35</v>
      </c>
      <c r="B13" s="3" t="s">
        <v>26</v>
      </c>
      <c r="C13" s="15" t="s">
        <v>38</v>
      </c>
      <c r="D13" s="10">
        <v>3.95</v>
      </c>
      <c r="E13" s="10">
        <v>0.5</v>
      </c>
      <c r="F13" s="10">
        <v>24.15</v>
      </c>
      <c r="G13" s="10">
        <v>116.9</v>
      </c>
      <c r="H13" s="10">
        <v>0</v>
      </c>
      <c r="I13" s="10">
        <v>0.05</v>
      </c>
      <c r="J13" s="10">
        <v>0.03</v>
      </c>
      <c r="K13" s="10">
        <v>0</v>
      </c>
      <c r="L13" s="10">
        <v>0</v>
      </c>
      <c r="M13" s="14">
        <v>11.5</v>
      </c>
      <c r="N13" s="10">
        <v>43.5</v>
      </c>
      <c r="O13" s="10">
        <v>6.5</v>
      </c>
      <c r="P13" s="10">
        <v>0.35</v>
      </c>
      <c r="Q13" s="10">
        <v>29</v>
      </c>
      <c r="R13" s="10">
        <v>2.2000000000000001E-3</v>
      </c>
      <c r="S13" s="10">
        <v>1.1000000000000001E-3</v>
      </c>
      <c r="T13" s="10">
        <v>8.0000000000000002E-3</v>
      </c>
    </row>
    <row r="14" spans="1:20" ht="19.899999999999999" customHeight="1" x14ac:dyDescent="0.25">
      <c r="A14" s="33" t="s">
        <v>35</v>
      </c>
      <c r="B14" s="3" t="s">
        <v>27</v>
      </c>
      <c r="C14" s="15" t="s">
        <v>95</v>
      </c>
      <c r="D14" s="10">
        <v>1.98</v>
      </c>
      <c r="E14" s="10">
        <v>0.36</v>
      </c>
      <c r="F14" s="10">
        <v>10.02</v>
      </c>
      <c r="G14" s="10">
        <v>51.99</v>
      </c>
      <c r="H14" s="10">
        <v>0</v>
      </c>
      <c r="I14" s="10">
        <v>4.4999999999999998E-2</v>
      </c>
      <c r="J14" s="10">
        <v>2.4E-2</v>
      </c>
      <c r="K14" s="10">
        <v>0</v>
      </c>
      <c r="L14" s="10">
        <v>0</v>
      </c>
      <c r="M14" s="14">
        <v>10.5</v>
      </c>
      <c r="N14" s="10">
        <v>47.4</v>
      </c>
      <c r="O14" s="10">
        <v>3.37</v>
      </c>
      <c r="P14" s="10">
        <v>0.85</v>
      </c>
      <c r="Q14" s="10">
        <v>28.5</v>
      </c>
      <c r="R14" s="10">
        <v>8.9999999999999993E-3</v>
      </c>
      <c r="S14" s="10">
        <v>0</v>
      </c>
      <c r="T14" s="10">
        <v>0.15</v>
      </c>
    </row>
    <row r="15" spans="1:20" ht="17.45" customHeight="1" x14ac:dyDescent="0.25">
      <c r="A15" s="33" t="s">
        <v>35</v>
      </c>
      <c r="B15" s="3" t="s">
        <v>61</v>
      </c>
      <c r="C15" s="10" t="s">
        <v>29</v>
      </c>
      <c r="D15" s="10">
        <v>1.4</v>
      </c>
      <c r="E15" s="10">
        <v>0.4</v>
      </c>
      <c r="F15" s="10">
        <v>22.8</v>
      </c>
      <c r="G15" s="10">
        <v>100.4</v>
      </c>
      <c r="H15" s="10">
        <v>2.8</v>
      </c>
      <c r="I15" s="10">
        <v>2.1999999999999999E-2</v>
      </c>
      <c r="J15" s="10">
        <v>4.3999999999999997E-2</v>
      </c>
      <c r="K15" s="10">
        <v>0</v>
      </c>
      <c r="L15" s="10">
        <v>0</v>
      </c>
      <c r="M15" s="14">
        <v>14</v>
      </c>
      <c r="N15" s="10">
        <v>36</v>
      </c>
      <c r="O15" s="10">
        <v>12</v>
      </c>
      <c r="P15" s="10">
        <v>0.06</v>
      </c>
      <c r="Q15" s="10">
        <v>100</v>
      </c>
      <c r="R15" s="10">
        <v>4.0000000000000001E-3</v>
      </c>
      <c r="S15" s="10">
        <v>0</v>
      </c>
      <c r="T15" s="10">
        <v>1E-3</v>
      </c>
    </row>
    <row r="16" spans="1:20" ht="19.149999999999999" customHeight="1" x14ac:dyDescent="0.25">
      <c r="A16" s="6"/>
      <c r="B16" s="20" t="s">
        <v>32</v>
      </c>
      <c r="C16" s="10"/>
      <c r="D16" s="16">
        <f>SUM(D9:D15)</f>
        <v>19.956</v>
      </c>
      <c r="E16" s="16">
        <f t="shared" ref="E16:T16" si="0">SUM(E9:E15)</f>
        <v>19.059999999999999</v>
      </c>
      <c r="F16" s="16">
        <f t="shared" si="0"/>
        <v>108.48999999999998</v>
      </c>
      <c r="G16" s="16">
        <f t="shared" si="0"/>
        <v>714.56</v>
      </c>
      <c r="H16" s="16">
        <f t="shared" si="0"/>
        <v>5.34</v>
      </c>
      <c r="I16" s="16">
        <f t="shared" si="0"/>
        <v>0.252</v>
      </c>
      <c r="J16" s="16">
        <f t="shared" si="0"/>
        <v>0.29399999999999998</v>
      </c>
      <c r="K16" s="16">
        <f t="shared" si="0"/>
        <v>146.29</v>
      </c>
      <c r="L16" s="16">
        <f t="shared" si="0"/>
        <v>1.27</v>
      </c>
      <c r="M16" s="16">
        <f t="shared" si="0"/>
        <v>306.23</v>
      </c>
      <c r="N16" s="16">
        <f t="shared" si="0"/>
        <v>391.81999999999994</v>
      </c>
      <c r="O16" s="16">
        <f t="shared" si="0"/>
        <v>79.760000000000005</v>
      </c>
      <c r="P16" s="16">
        <f t="shared" si="0"/>
        <v>2.4990000000000001</v>
      </c>
      <c r="Q16" s="16">
        <f t="shared" si="0"/>
        <v>312.08000000000004</v>
      </c>
      <c r="R16" s="16">
        <f t="shared" si="0"/>
        <v>2.7859999999999999E-2</v>
      </c>
      <c r="S16" s="16">
        <f t="shared" si="0"/>
        <v>5.8399999999999997E-3</v>
      </c>
      <c r="T16" s="16">
        <f t="shared" si="0"/>
        <v>0.45800000000000007</v>
      </c>
    </row>
    <row r="17" spans="1:20" ht="16.899999999999999" customHeight="1" x14ac:dyDescent="0.25">
      <c r="A17" s="6"/>
      <c r="B17" s="21" t="s">
        <v>28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4"/>
      <c r="N17" s="10"/>
      <c r="O17" s="10"/>
      <c r="P17" s="10"/>
      <c r="Q17" s="10"/>
      <c r="R17" s="10"/>
      <c r="S17" s="10"/>
      <c r="T17" s="10"/>
    </row>
    <row r="18" spans="1:20" ht="55.15" customHeight="1" x14ac:dyDescent="0.25">
      <c r="A18" s="33" t="s">
        <v>144</v>
      </c>
      <c r="B18" s="19" t="s">
        <v>129</v>
      </c>
      <c r="C18" s="15" t="s">
        <v>97</v>
      </c>
      <c r="D18" s="10">
        <v>2.8</v>
      </c>
      <c r="E18" s="10">
        <v>2.7</v>
      </c>
      <c r="F18" s="10">
        <v>5.7</v>
      </c>
      <c r="G18" s="10">
        <v>25.86</v>
      </c>
      <c r="H18" s="10">
        <v>5.82</v>
      </c>
      <c r="I18" s="10">
        <v>5.6000000000000001E-2</v>
      </c>
      <c r="J18" s="10">
        <v>0.04</v>
      </c>
      <c r="K18" s="10">
        <v>7.3</v>
      </c>
      <c r="L18" s="10">
        <v>0</v>
      </c>
      <c r="M18" s="14">
        <v>2.06</v>
      </c>
      <c r="N18" s="10">
        <v>32.5</v>
      </c>
      <c r="O18" s="10">
        <v>11.56</v>
      </c>
      <c r="P18" s="10">
        <v>7.2999999999999995E-2</v>
      </c>
      <c r="Q18" s="10">
        <v>2.86</v>
      </c>
      <c r="R18" s="10">
        <v>8.0000000000000002E-3</v>
      </c>
      <c r="S18" s="10">
        <v>2.3E-3</v>
      </c>
      <c r="T18" s="10">
        <v>1.7999999999999999E-2</v>
      </c>
    </row>
    <row r="19" spans="1:20" ht="37.15" customHeight="1" x14ac:dyDescent="0.25">
      <c r="A19" s="33" t="s">
        <v>161</v>
      </c>
      <c r="B19" s="19" t="s">
        <v>62</v>
      </c>
      <c r="C19" s="10" t="s">
        <v>111</v>
      </c>
      <c r="D19" s="10">
        <v>2.56</v>
      </c>
      <c r="E19" s="10">
        <v>2.77</v>
      </c>
      <c r="F19" s="10">
        <v>15.68</v>
      </c>
      <c r="G19" s="10">
        <v>109</v>
      </c>
      <c r="H19" s="10">
        <v>1.07</v>
      </c>
      <c r="I19" s="10">
        <v>0.09</v>
      </c>
      <c r="J19" s="10">
        <v>0.05</v>
      </c>
      <c r="K19" s="10">
        <v>0</v>
      </c>
      <c r="L19" s="10">
        <v>0</v>
      </c>
      <c r="M19" s="14">
        <v>29.5</v>
      </c>
      <c r="N19" s="10">
        <v>20.22</v>
      </c>
      <c r="O19" s="10">
        <v>11.3</v>
      </c>
      <c r="P19" s="10">
        <v>0.1</v>
      </c>
      <c r="Q19" s="10">
        <v>4.8099999999999996</v>
      </c>
      <c r="R19" s="10">
        <v>3.0000000000000001E-3</v>
      </c>
      <c r="S19" s="10">
        <v>5.9999999999999995E-4</v>
      </c>
      <c r="T19" s="10">
        <v>2.5000000000000001E-2</v>
      </c>
    </row>
    <row r="20" spans="1:20" ht="19.149999999999999" customHeight="1" x14ac:dyDescent="0.25">
      <c r="A20" s="33" t="s">
        <v>162</v>
      </c>
      <c r="B20" s="36" t="s">
        <v>163</v>
      </c>
      <c r="C20" s="10" t="s">
        <v>121</v>
      </c>
      <c r="D20" s="10">
        <v>21.09</v>
      </c>
      <c r="E20" s="10">
        <v>31.51</v>
      </c>
      <c r="F20" s="10">
        <v>19.84</v>
      </c>
      <c r="G20" s="10">
        <v>302.97000000000003</v>
      </c>
      <c r="H20" s="10">
        <v>2.54</v>
      </c>
      <c r="I20" s="10">
        <v>0.15</v>
      </c>
      <c r="J20" s="10">
        <v>0.18</v>
      </c>
      <c r="K20" s="10">
        <v>0</v>
      </c>
      <c r="L20" s="10">
        <v>1.01</v>
      </c>
      <c r="M20" s="14">
        <v>199.96</v>
      </c>
      <c r="N20" s="10">
        <v>287.87</v>
      </c>
      <c r="O20" s="10">
        <v>33.42</v>
      </c>
      <c r="P20" s="10">
        <v>2.52</v>
      </c>
      <c r="Q20" s="10">
        <v>162.91999999999999</v>
      </c>
      <c r="R20" s="10">
        <v>3.5000000000000001E-3</v>
      </c>
      <c r="S20" s="10">
        <v>5.1999999999999998E-3</v>
      </c>
      <c r="T20" s="10">
        <v>0.63</v>
      </c>
    </row>
    <row r="21" spans="1:20" ht="37.15" customHeight="1" x14ac:dyDescent="0.25">
      <c r="A21" s="33" t="s">
        <v>164</v>
      </c>
      <c r="B21" s="19" t="s">
        <v>63</v>
      </c>
      <c r="C21" s="15" t="s">
        <v>39</v>
      </c>
      <c r="D21" s="10">
        <v>0.59</v>
      </c>
      <c r="E21" s="10">
        <v>8.1000000000000003E-2</v>
      </c>
      <c r="F21" s="10">
        <v>28.81</v>
      </c>
      <c r="G21" s="10">
        <v>119.52</v>
      </c>
      <c r="H21" s="10">
        <v>0.65</v>
      </c>
      <c r="I21" s="10">
        <v>1.4E-2</v>
      </c>
      <c r="J21" s="10">
        <v>2.1000000000000001E-2</v>
      </c>
      <c r="K21" s="10">
        <v>0</v>
      </c>
      <c r="L21" s="10">
        <v>0</v>
      </c>
      <c r="M21" s="14">
        <v>29.23</v>
      </c>
      <c r="N21" s="10">
        <v>21.09</v>
      </c>
      <c r="O21" s="10">
        <v>15.71</v>
      </c>
      <c r="P21" s="10">
        <v>0.4</v>
      </c>
      <c r="Q21" s="10">
        <v>206.82</v>
      </c>
      <c r="R21" s="10">
        <v>7.0000000000000001E-3</v>
      </c>
      <c r="S21" s="10">
        <v>0</v>
      </c>
      <c r="T21" s="10">
        <v>0.1</v>
      </c>
    </row>
    <row r="22" spans="1:20" ht="18.600000000000001" customHeight="1" x14ac:dyDescent="0.25">
      <c r="A22" s="33" t="s">
        <v>35</v>
      </c>
      <c r="B22" s="3" t="s">
        <v>26</v>
      </c>
      <c r="C22" s="15" t="s">
        <v>114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1.5E-3</v>
      </c>
      <c r="T22" s="10">
        <v>0.11</v>
      </c>
    </row>
    <row r="23" spans="1:20" ht="19.149999999999999" customHeight="1" x14ac:dyDescent="0.25">
      <c r="A23" s="33" t="s">
        <v>35</v>
      </c>
      <c r="B23" s="3" t="s">
        <v>27</v>
      </c>
      <c r="C23" s="15" t="s">
        <v>113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0" ht="18.600000000000001" customHeight="1" x14ac:dyDescent="0.25">
      <c r="A24" s="33" t="s">
        <v>35</v>
      </c>
      <c r="B24" s="3" t="s">
        <v>108</v>
      </c>
      <c r="C24" s="15" t="s">
        <v>96</v>
      </c>
      <c r="D24" s="10">
        <v>0.5</v>
      </c>
      <c r="E24" s="10">
        <v>0.5</v>
      </c>
      <c r="F24" s="10">
        <v>12.25</v>
      </c>
      <c r="G24" s="10">
        <v>58.75</v>
      </c>
      <c r="H24" s="10">
        <v>10.5</v>
      </c>
      <c r="I24" s="10">
        <v>3.6999999999999998E-2</v>
      </c>
      <c r="J24" s="10">
        <v>2.5000000000000001E-2</v>
      </c>
      <c r="K24" s="10">
        <v>0</v>
      </c>
      <c r="L24" s="10">
        <v>0</v>
      </c>
      <c r="M24" s="14">
        <v>20</v>
      </c>
      <c r="N24" s="10">
        <v>13.75</v>
      </c>
      <c r="O24" s="10">
        <v>11.25</v>
      </c>
      <c r="P24" s="10">
        <v>2.0750000000000002</v>
      </c>
      <c r="Q24" s="10">
        <v>147.5</v>
      </c>
      <c r="R24" s="10">
        <v>7.0000000000000001E-3</v>
      </c>
      <c r="S24" s="10">
        <v>0</v>
      </c>
      <c r="T24" s="10">
        <v>3.4000000000000002E-2</v>
      </c>
    </row>
    <row r="25" spans="1:20" ht="16.899999999999999" customHeight="1" x14ac:dyDescent="0.25">
      <c r="A25" s="6"/>
      <c r="B25" s="20" t="s">
        <v>33</v>
      </c>
      <c r="C25" s="4"/>
      <c r="D25" s="8">
        <f>SUM(D18:D24)</f>
        <v>35.83</v>
      </c>
      <c r="E25" s="8">
        <f t="shared" ref="E25:T25" si="1">SUM(E18:E24)</f>
        <v>38.751000000000012</v>
      </c>
      <c r="F25" s="8">
        <f t="shared" si="1"/>
        <v>130.11000000000001</v>
      </c>
      <c r="G25" s="8">
        <f t="shared" si="1"/>
        <v>852.54</v>
      </c>
      <c r="H25" s="8">
        <f t="shared" si="1"/>
        <v>20.58</v>
      </c>
      <c r="I25" s="8">
        <f t="shared" si="1"/>
        <v>0.48</v>
      </c>
      <c r="J25" s="8">
        <f t="shared" si="1"/>
        <v>0.39100000000000001</v>
      </c>
      <c r="K25" s="8">
        <f t="shared" si="1"/>
        <v>7.3</v>
      </c>
      <c r="L25" s="8">
        <f t="shared" si="1"/>
        <v>1.01</v>
      </c>
      <c r="M25" s="8">
        <f t="shared" si="1"/>
        <v>311.55</v>
      </c>
      <c r="N25" s="8">
        <f t="shared" si="1"/>
        <v>502.69</v>
      </c>
      <c r="O25" s="8">
        <f t="shared" si="1"/>
        <v>97.08</v>
      </c>
      <c r="P25" s="8">
        <f t="shared" si="1"/>
        <v>6.8580000000000005</v>
      </c>
      <c r="Q25" s="8">
        <f t="shared" si="1"/>
        <v>605.41</v>
      </c>
      <c r="R25" s="8">
        <f t="shared" si="1"/>
        <v>4.3499999999999997E-2</v>
      </c>
      <c r="S25" s="8">
        <f t="shared" si="1"/>
        <v>9.5999999999999992E-3</v>
      </c>
      <c r="T25" s="8">
        <f t="shared" si="1"/>
        <v>1.2170000000000001</v>
      </c>
    </row>
    <row r="26" spans="1:20" ht="16.899999999999999" customHeight="1" x14ac:dyDescent="0.25">
      <c r="A26" s="6"/>
      <c r="B26" s="20" t="s">
        <v>34</v>
      </c>
      <c r="C26" s="4"/>
      <c r="D26" s="8">
        <f>D16+D25</f>
        <v>55.786000000000001</v>
      </c>
      <c r="E26" s="8">
        <f t="shared" ref="E26:T26" si="2">E16+E25</f>
        <v>57.811000000000007</v>
      </c>
      <c r="F26" s="8">
        <f t="shared" si="2"/>
        <v>238.6</v>
      </c>
      <c r="G26" s="8">
        <f t="shared" si="2"/>
        <v>1567.1</v>
      </c>
      <c r="H26" s="8">
        <f t="shared" si="2"/>
        <v>25.919999999999998</v>
      </c>
      <c r="I26" s="8">
        <f t="shared" si="2"/>
        <v>0.73199999999999998</v>
      </c>
      <c r="J26" s="8">
        <f t="shared" si="2"/>
        <v>0.68500000000000005</v>
      </c>
      <c r="K26" s="8">
        <f t="shared" si="2"/>
        <v>153.59</v>
      </c>
      <c r="L26" s="8">
        <f t="shared" si="2"/>
        <v>2.2800000000000002</v>
      </c>
      <c r="M26" s="8">
        <f t="shared" si="2"/>
        <v>617.78</v>
      </c>
      <c r="N26" s="8">
        <f t="shared" si="2"/>
        <v>894.51</v>
      </c>
      <c r="O26" s="8">
        <f t="shared" si="2"/>
        <v>176.84</v>
      </c>
      <c r="P26" s="8">
        <f t="shared" si="2"/>
        <v>9.3570000000000011</v>
      </c>
      <c r="Q26" s="8">
        <f t="shared" si="2"/>
        <v>917.49</v>
      </c>
      <c r="R26" s="8">
        <f t="shared" si="2"/>
        <v>7.1359999999999993E-2</v>
      </c>
      <c r="S26" s="8">
        <f t="shared" si="2"/>
        <v>1.5439999999999999E-2</v>
      </c>
      <c r="T26" s="8">
        <f t="shared" si="2"/>
        <v>1.6750000000000003</v>
      </c>
    </row>
    <row r="28" spans="1:20" ht="18.75" x14ac:dyDescent="0.3">
      <c r="A28" s="41" t="s">
        <v>141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30" spans="1:20" ht="18.75" x14ac:dyDescent="0.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</sheetData>
  <mergeCells count="12">
    <mergeCell ref="A2:B2"/>
    <mergeCell ref="A3:B3"/>
    <mergeCell ref="A6:A7"/>
    <mergeCell ref="B6:B7"/>
    <mergeCell ref="C6:C7"/>
    <mergeCell ref="A4:B4"/>
    <mergeCell ref="A30:O30"/>
    <mergeCell ref="G6:G7"/>
    <mergeCell ref="H6:L6"/>
    <mergeCell ref="M6:T6"/>
    <mergeCell ref="D6:F6"/>
    <mergeCell ref="A28:O28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U29"/>
  <sheetViews>
    <sheetView topLeftCell="A4" zoomScaleNormal="100" workbookViewId="0">
      <selection activeCell="D11" sqref="D11:G11"/>
    </sheetView>
  </sheetViews>
  <sheetFormatPr defaultRowHeight="15" x14ac:dyDescent="0.25"/>
  <cols>
    <col min="1" max="1" width="17.42578125" customWidth="1"/>
    <col min="2" max="2" width="29.140625" customWidth="1"/>
    <col min="3" max="3" width="10" customWidth="1"/>
    <col min="4" max="4" width="8.42578125" customWidth="1"/>
    <col min="5" max="5" width="7.7109375" customWidth="1"/>
    <col min="6" max="6" width="12.28515625" customWidth="1"/>
    <col min="7" max="7" width="20.28515625" customWidth="1"/>
    <col min="8" max="8" width="6.28515625" customWidth="1"/>
    <col min="9" max="9" width="6.5703125" customWidth="1"/>
    <col min="10" max="10" width="6" customWidth="1"/>
    <col min="11" max="12" width="5.5703125" customWidth="1"/>
    <col min="13" max="13" width="6.42578125" customWidth="1"/>
    <col min="14" max="14" width="5.28515625" customWidth="1"/>
    <col min="15" max="15" width="5.85546875" customWidth="1"/>
    <col min="16" max="16" width="5.28515625" customWidth="1"/>
    <col min="17" max="17" width="5.85546875" customWidth="1"/>
    <col min="18" max="18" width="7.28515625" customWidth="1"/>
    <col min="19" max="19" width="8.28515625" customWidth="1"/>
    <col min="20" max="20" width="6.28515625" customWidth="1"/>
  </cols>
  <sheetData>
    <row r="2" spans="1:20" ht="18.75" x14ac:dyDescent="0.3">
      <c r="A2" s="42" t="s">
        <v>64</v>
      </c>
      <c r="B2" s="4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43" t="s">
        <v>36</v>
      </c>
      <c r="B3" s="4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43" t="s">
        <v>128</v>
      </c>
      <c r="B4" s="4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18"/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1" customHeight="1" x14ac:dyDescent="0.25">
      <c r="A6" s="44" t="s">
        <v>1</v>
      </c>
      <c r="B6" s="46" t="s">
        <v>2</v>
      </c>
      <c r="C6" s="44" t="s">
        <v>4</v>
      </c>
      <c r="D6" s="49" t="s">
        <v>3</v>
      </c>
      <c r="E6" s="49"/>
      <c r="F6" s="49"/>
      <c r="G6" s="48" t="s">
        <v>8</v>
      </c>
      <c r="H6" s="49" t="s">
        <v>9</v>
      </c>
      <c r="I6" s="49"/>
      <c r="J6" s="49"/>
      <c r="K6" s="49"/>
      <c r="L6" s="49"/>
      <c r="M6" s="49" t="s">
        <v>15</v>
      </c>
      <c r="N6" s="49"/>
      <c r="O6" s="49"/>
      <c r="P6" s="49"/>
      <c r="Q6" s="49"/>
      <c r="R6" s="49"/>
      <c r="S6" s="49"/>
      <c r="T6" s="49"/>
    </row>
    <row r="7" spans="1:20" ht="20.45" customHeight="1" x14ac:dyDescent="0.25">
      <c r="A7" s="45"/>
      <c r="B7" s="47"/>
      <c r="C7" s="45"/>
      <c r="D7" s="23" t="s">
        <v>5</v>
      </c>
      <c r="E7" s="23" t="s">
        <v>6</v>
      </c>
      <c r="F7" s="23" t="s">
        <v>7</v>
      </c>
      <c r="G7" s="44"/>
      <c r="H7" s="21" t="s">
        <v>10</v>
      </c>
      <c r="I7" s="21" t="s">
        <v>11</v>
      </c>
      <c r="J7" s="21" t="s">
        <v>12</v>
      </c>
      <c r="K7" s="21" t="s">
        <v>13</v>
      </c>
      <c r="L7" s="21" t="s">
        <v>14</v>
      </c>
      <c r="M7" s="24" t="s">
        <v>16</v>
      </c>
      <c r="N7" s="21" t="s">
        <v>17</v>
      </c>
      <c r="O7" s="21" t="s">
        <v>18</v>
      </c>
      <c r="P7" s="21" t="s">
        <v>19</v>
      </c>
      <c r="Q7" s="21" t="s">
        <v>20</v>
      </c>
      <c r="R7" s="21" t="s">
        <v>21</v>
      </c>
      <c r="S7" s="21" t="s">
        <v>22</v>
      </c>
      <c r="T7" s="21" t="s">
        <v>98</v>
      </c>
    </row>
    <row r="8" spans="1:20" ht="22.15" customHeight="1" x14ac:dyDescent="0.25">
      <c r="A8" s="6"/>
      <c r="B8" s="21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19.899999999999999" customHeight="1" x14ac:dyDescent="0.25">
      <c r="A9" s="33" t="s">
        <v>43</v>
      </c>
      <c r="B9" s="19" t="s">
        <v>42</v>
      </c>
      <c r="C9" s="15" t="s">
        <v>115</v>
      </c>
      <c r="D9" s="10">
        <v>6.24</v>
      </c>
      <c r="E9" s="10">
        <v>8.16</v>
      </c>
      <c r="F9" s="10">
        <v>15.41</v>
      </c>
      <c r="G9" s="10">
        <v>161</v>
      </c>
      <c r="H9" s="10">
        <v>0.1</v>
      </c>
      <c r="I9" s="10">
        <v>4.1000000000000002E-2</v>
      </c>
      <c r="J9" s="10">
        <v>8.3000000000000004E-2</v>
      </c>
      <c r="K9" s="10">
        <v>53.56</v>
      </c>
      <c r="L9" s="10">
        <v>0.65</v>
      </c>
      <c r="M9" s="14">
        <v>85.48</v>
      </c>
      <c r="N9" s="10">
        <v>89.18</v>
      </c>
      <c r="O9" s="10">
        <v>12.94</v>
      </c>
      <c r="P9" s="10">
        <v>0.46</v>
      </c>
      <c r="Q9" s="10">
        <v>46.17</v>
      </c>
      <c r="R9" s="10">
        <v>2E-3</v>
      </c>
      <c r="S9" s="10">
        <v>4.0000000000000001E-3</v>
      </c>
      <c r="T9" s="10">
        <v>0.11</v>
      </c>
    </row>
    <row r="10" spans="1:20" ht="19.149999999999999" customHeight="1" x14ac:dyDescent="0.25">
      <c r="A10" s="33" t="s">
        <v>35</v>
      </c>
      <c r="B10" s="19" t="s">
        <v>65</v>
      </c>
      <c r="C10" s="15" t="s">
        <v>37</v>
      </c>
      <c r="D10" s="10">
        <v>5.08</v>
      </c>
      <c r="E10" s="10">
        <v>3.6</v>
      </c>
      <c r="F10" s="10">
        <v>0.28000000000000003</v>
      </c>
      <c r="G10" s="10">
        <v>63</v>
      </c>
      <c r="H10" s="10">
        <v>0</v>
      </c>
      <c r="I10" s="10">
        <v>0.03</v>
      </c>
      <c r="J10" s="10">
        <v>1.7999999999999999E-2</v>
      </c>
      <c r="K10" s="10">
        <v>100</v>
      </c>
      <c r="L10" s="10">
        <v>2.5299999999999998</v>
      </c>
      <c r="M10" s="14">
        <v>22</v>
      </c>
      <c r="N10" s="10">
        <v>76.8</v>
      </c>
      <c r="O10" s="10">
        <v>4.8</v>
      </c>
      <c r="P10" s="10">
        <v>1</v>
      </c>
      <c r="Q10" s="10">
        <v>56</v>
      </c>
      <c r="R10" s="10">
        <v>8.0000000000000002E-3</v>
      </c>
      <c r="S10" s="10">
        <v>4.1999999999999997E-3</v>
      </c>
      <c r="T10" s="10">
        <v>0.45</v>
      </c>
    </row>
    <row r="11" spans="1:20" ht="37.5" customHeight="1" x14ac:dyDescent="0.25">
      <c r="A11" s="33" t="s">
        <v>165</v>
      </c>
      <c r="B11" s="19" t="s">
        <v>193</v>
      </c>
      <c r="C11" s="15" t="s">
        <v>116</v>
      </c>
      <c r="D11" s="10">
        <v>3</v>
      </c>
      <c r="E11" s="10">
        <v>10.83</v>
      </c>
      <c r="F11" s="10">
        <v>37.4</v>
      </c>
      <c r="G11" s="10">
        <v>250.76</v>
      </c>
      <c r="H11" s="10">
        <v>0.98</v>
      </c>
      <c r="I11" s="10">
        <v>0.16</v>
      </c>
      <c r="J11" s="10">
        <v>1.6E-2</v>
      </c>
      <c r="K11" s="10">
        <v>49.03</v>
      </c>
      <c r="L11" s="10">
        <v>0.25</v>
      </c>
      <c r="M11" s="14">
        <v>105.39</v>
      </c>
      <c r="N11" s="10">
        <v>110.71</v>
      </c>
      <c r="O11" s="10">
        <v>51.27</v>
      </c>
      <c r="P11" s="10">
        <v>1.46</v>
      </c>
      <c r="Q11" s="10">
        <v>126.39</v>
      </c>
      <c r="R11" s="10">
        <v>1E-3</v>
      </c>
      <c r="S11" s="10">
        <v>8.4000000000000003E-4</v>
      </c>
      <c r="T11" s="10">
        <v>0.36</v>
      </c>
    </row>
    <row r="12" spans="1:20" ht="36" customHeight="1" x14ac:dyDescent="0.25">
      <c r="A12" s="33" t="s">
        <v>166</v>
      </c>
      <c r="B12" s="35" t="s">
        <v>167</v>
      </c>
      <c r="C12" s="15" t="s">
        <v>39</v>
      </c>
      <c r="D12" s="10">
        <v>2.84</v>
      </c>
      <c r="E12" s="10">
        <v>2.41</v>
      </c>
      <c r="F12" s="10">
        <v>18.82</v>
      </c>
      <c r="G12" s="10">
        <v>80.540000000000006</v>
      </c>
      <c r="H12" s="10">
        <v>1.17</v>
      </c>
      <c r="I12" s="10">
        <v>3.9E-2</v>
      </c>
      <c r="J12" s="10">
        <v>1.4E-2</v>
      </c>
      <c r="K12" s="10">
        <v>18</v>
      </c>
      <c r="L12" s="10">
        <v>0.1</v>
      </c>
      <c r="M12" s="14">
        <v>73.2</v>
      </c>
      <c r="N12" s="10">
        <v>81</v>
      </c>
      <c r="O12" s="10">
        <v>12.6</v>
      </c>
      <c r="P12" s="10">
        <v>0.12</v>
      </c>
      <c r="Q12" s="10">
        <v>13.1</v>
      </c>
      <c r="R12" s="10">
        <v>7.0000000000000001E-3</v>
      </c>
      <c r="S12" s="10">
        <v>9.3999999999999997E-4</v>
      </c>
      <c r="T12" s="10">
        <v>0.03</v>
      </c>
    </row>
    <row r="13" spans="1:20" ht="19.149999999999999" customHeight="1" x14ac:dyDescent="0.25">
      <c r="A13" s="33" t="s">
        <v>35</v>
      </c>
      <c r="B13" s="3" t="s">
        <v>27</v>
      </c>
      <c r="C13" s="15" t="s">
        <v>95</v>
      </c>
      <c r="D13" s="10">
        <v>1.98</v>
      </c>
      <c r="E13" s="10">
        <v>0.36</v>
      </c>
      <c r="F13" s="10">
        <v>10.02</v>
      </c>
      <c r="G13" s="10">
        <v>51.99</v>
      </c>
      <c r="H13" s="10">
        <v>0</v>
      </c>
      <c r="I13" s="10">
        <v>4.4999999999999998E-2</v>
      </c>
      <c r="J13" s="10">
        <v>2.4E-2</v>
      </c>
      <c r="K13" s="10">
        <v>0</v>
      </c>
      <c r="L13" s="10">
        <v>0</v>
      </c>
      <c r="M13" s="14">
        <v>10.5</v>
      </c>
      <c r="N13" s="10">
        <v>47.4</v>
      </c>
      <c r="O13" s="10">
        <v>3.37</v>
      </c>
      <c r="P13" s="10">
        <v>0.85</v>
      </c>
      <c r="Q13" s="10">
        <v>28.5</v>
      </c>
      <c r="R13" s="10">
        <v>8.9999999999999993E-3</v>
      </c>
      <c r="S13" s="10">
        <v>0</v>
      </c>
      <c r="T13" s="10">
        <v>0.15</v>
      </c>
    </row>
    <row r="14" spans="1:20" ht="20.45" customHeight="1" x14ac:dyDescent="0.25">
      <c r="A14" s="33" t="s">
        <v>35</v>
      </c>
      <c r="B14" s="3" t="s">
        <v>107</v>
      </c>
      <c r="C14" s="15" t="s">
        <v>96</v>
      </c>
      <c r="D14" s="10">
        <v>1.87</v>
      </c>
      <c r="E14" s="10">
        <v>0.62</v>
      </c>
      <c r="F14" s="10">
        <v>26.25</v>
      </c>
      <c r="G14" s="10">
        <v>120</v>
      </c>
      <c r="H14" s="10">
        <v>12.5</v>
      </c>
      <c r="I14" s="10">
        <v>0.05</v>
      </c>
      <c r="J14" s="10">
        <v>0.06</v>
      </c>
      <c r="K14" s="10">
        <v>0</v>
      </c>
      <c r="L14" s="10">
        <v>0</v>
      </c>
      <c r="M14" s="14">
        <v>10</v>
      </c>
      <c r="N14" s="10">
        <v>35</v>
      </c>
      <c r="O14" s="10">
        <v>52.5</v>
      </c>
      <c r="P14" s="10">
        <v>0.75</v>
      </c>
      <c r="Q14" s="10">
        <v>105</v>
      </c>
      <c r="R14" s="10">
        <v>6.0000000000000001E-3</v>
      </c>
      <c r="S14" s="10">
        <v>0</v>
      </c>
      <c r="T14" s="10">
        <v>0.18</v>
      </c>
    </row>
    <row r="15" spans="1:20" ht="19.899999999999999" customHeight="1" x14ac:dyDescent="0.25">
      <c r="A15" s="6"/>
      <c r="B15" s="20" t="s">
        <v>32</v>
      </c>
      <c r="C15" s="10"/>
      <c r="D15" s="16">
        <f t="shared" ref="D15:T15" si="0">SUM(D9:D14)</f>
        <v>21.01</v>
      </c>
      <c r="E15" s="16">
        <f t="shared" si="0"/>
        <v>25.98</v>
      </c>
      <c r="F15" s="16">
        <f t="shared" si="0"/>
        <v>108.17999999999999</v>
      </c>
      <c r="G15" s="16">
        <f t="shared" si="0"/>
        <v>727.29</v>
      </c>
      <c r="H15" s="16">
        <f t="shared" si="0"/>
        <v>14.75</v>
      </c>
      <c r="I15" s="16">
        <f t="shared" si="0"/>
        <v>0.36499999999999999</v>
      </c>
      <c r="J15" s="16">
        <f t="shared" si="0"/>
        <v>0.215</v>
      </c>
      <c r="K15" s="16">
        <f t="shared" si="0"/>
        <v>220.59</v>
      </c>
      <c r="L15" s="16">
        <f t="shared" si="0"/>
        <v>3.53</v>
      </c>
      <c r="M15" s="16">
        <f t="shared" si="0"/>
        <v>306.57</v>
      </c>
      <c r="N15" s="16">
        <f t="shared" si="0"/>
        <v>440.09</v>
      </c>
      <c r="O15" s="16">
        <f t="shared" si="0"/>
        <v>137.48000000000002</v>
      </c>
      <c r="P15" s="16">
        <f t="shared" si="0"/>
        <v>4.6400000000000006</v>
      </c>
      <c r="Q15" s="16">
        <f t="shared" si="0"/>
        <v>375.15999999999997</v>
      </c>
      <c r="R15" s="16">
        <f t="shared" si="0"/>
        <v>3.2999999999999995E-2</v>
      </c>
      <c r="S15" s="16">
        <f t="shared" si="0"/>
        <v>9.9799999999999993E-3</v>
      </c>
      <c r="T15" s="16">
        <f t="shared" si="0"/>
        <v>1.28</v>
      </c>
    </row>
    <row r="16" spans="1:20" ht="18.600000000000001" customHeight="1" x14ac:dyDescent="0.25">
      <c r="A16" s="6"/>
      <c r="B16" s="21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/>
      <c r="N16" s="10"/>
      <c r="O16" s="10"/>
      <c r="P16" s="10"/>
      <c r="Q16" s="10"/>
      <c r="R16" s="10"/>
      <c r="S16" s="10"/>
      <c r="T16" s="10"/>
    </row>
    <row r="17" spans="1:21" ht="38.450000000000003" customHeight="1" x14ac:dyDescent="0.25">
      <c r="A17" s="33" t="s">
        <v>35</v>
      </c>
      <c r="B17" s="19" t="s">
        <v>133</v>
      </c>
      <c r="C17" s="15" t="s">
        <v>97</v>
      </c>
      <c r="D17" s="10">
        <v>0.8</v>
      </c>
      <c r="E17" s="10">
        <v>0.1</v>
      </c>
      <c r="F17" s="10">
        <v>3.5</v>
      </c>
      <c r="G17" s="10">
        <v>20</v>
      </c>
      <c r="H17" s="10">
        <v>0.5</v>
      </c>
      <c r="I17" s="10">
        <v>0.02</v>
      </c>
      <c r="J17" s="10">
        <v>0.02</v>
      </c>
      <c r="K17" s="10">
        <v>0</v>
      </c>
      <c r="L17" s="10">
        <v>0</v>
      </c>
      <c r="M17" s="14">
        <v>10</v>
      </c>
      <c r="N17" s="10">
        <v>35</v>
      </c>
      <c r="O17" s="10">
        <v>15</v>
      </c>
      <c r="P17" s="10">
        <v>0.08</v>
      </c>
      <c r="Q17" s="10">
        <v>0.93</v>
      </c>
      <c r="R17" s="10">
        <v>3.8E-3</v>
      </c>
      <c r="S17" s="10">
        <v>0</v>
      </c>
      <c r="T17" s="10">
        <v>0.02</v>
      </c>
    </row>
    <row r="18" spans="1:21" ht="37.9" customHeight="1" x14ac:dyDescent="0.25">
      <c r="A18" s="33" t="s">
        <v>168</v>
      </c>
      <c r="B18" s="19" t="s">
        <v>66</v>
      </c>
      <c r="C18" s="10" t="s">
        <v>112</v>
      </c>
      <c r="D18" s="10">
        <v>2.46</v>
      </c>
      <c r="E18" s="10">
        <v>7.43</v>
      </c>
      <c r="F18" s="10">
        <v>10.82</v>
      </c>
      <c r="G18" s="10">
        <v>151.80000000000001</v>
      </c>
      <c r="H18" s="10">
        <v>2.02</v>
      </c>
      <c r="I18" s="10">
        <v>6.7000000000000004E-2</v>
      </c>
      <c r="J18" s="10">
        <v>6.0999999999999999E-2</v>
      </c>
      <c r="K18" s="10">
        <v>16.899999999999999</v>
      </c>
      <c r="L18" s="10">
        <v>1.1200000000000001</v>
      </c>
      <c r="M18" s="14">
        <v>87.9</v>
      </c>
      <c r="N18" s="10">
        <v>24</v>
      </c>
      <c r="O18" s="10">
        <v>9.6199999999999992</v>
      </c>
      <c r="P18" s="10">
        <v>8.2000000000000003E-2</v>
      </c>
      <c r="Q18" s="10">
        <v>5.82</v>
      </c>
      <c r="R18" s="10">
        <v>3.0999999999999999E-3</v>
      </c>
      <c r="S18" s="10">
        <v>6.6E-4</v>
      </c>
      <c r="T18" s="10">
        <v>0.02</v>
      </c>
      <c r="U18" s="13"/>
    </row>
    <row r="19" spans="1:21" ht="20.45" customHeight="1" x14ac:dyDescent="0.25">
      <c r="A19" s="37" t="s">
        <v>169</v>
      </c>
      <c r="B19" s="38" t="s">
        <v>170</v>
      </c>
      <c r="C19" s="10" t="s">
        <v>119</v>
      </c>
      <c r="D19" s="10">
        <v>13.98</v>
      </c>
      <c r="E19" s="10">
        <v>13.99</v>
      </c>
      <c r="F19" s="10">
        <v>4.21</v>
      </c>
      <c r="G19" s="10">
        <v>199.2</v>
      </c>
      <c r="H19" s="10">
        <v>0.81</v>
      </c>
      <c r="I19" s="10">
        <v>4.8000000000000001E-2</v>
      </c>
      <c r="J19" s="10">
        <v>0.1</v>
      </c>
      <c r="K19" s="10">
        <v>36.119999999999997</v>
      </c>
      <c r="L19" s="10">
        <v>1.03</v>
      </c>
      <c r="M19" s="14">
        <v>156.38</v>
      </c>
      <c r="N19" s="10">
        <v>94.8</v>
      </c>
      <c r="O19" s="10">
        <v>20.28</v>
      </c>
      <c r="P19" s="10">
        <v>0.84</v>
      </c>
      <c r="Q19" s="10">
        <v>121.39</v>
      </c>
      <c r="R19" s="10">
        <v>1.1999999999999999E-3</v>
      </c>
      <c r="S19" s="10">
        <v>4.4999999999999997E-3</v>
      </c>
      <c r="T19" s="10">
        <v>0.2</v>
      </c>
    </row>
    <row r="20" spans="1:21" ht="37.9" customHeight="1" x14ac:dyDescent="0.25">
      <c r="A20" s="33" t="s">
        <v>171</v>
      </c>
      <c r="B20" s="19" t="s">
        <v>67</v>
      </c>
      <c r="C20" s="10" t="s">
        <v>116</v>
      </c>
      <c r="D20" s="10">
        <v>6.61</v>
      </c>
      <c r="E20" s="15" t="s">
        <v>123</v>
      </c>
      <c r="F20" s="10">
        <v>31.72</v>
      </c>
      <c r="G20" s="10">
        <v>202.14</v>
      </c>
      <c r="H20" s="10">
        <v>0</v>
      </c>
      <c r="I20" s="10">
        <v>6.6000000000000003E-2</v>
      </c>
      <c r="J20" s="10">
        <v>0.03</v>
      </c>
      <c r="K20" s="10">
        <v>0</v>
      </c>
      <c r="L20" s="10">
        <v>0.06</v>
      </c>
      <c r="M20" s="14">
        <v>5.83</v>
      </c>
      <c r="N20" s="10">
        <v>44.6</v>
      </c>
      <c r="O20" s="10">
        <v>25.34</v>
      </c>
      <c r="P20" s="10">
        <v>1.2E-2</v>
      </c>
      <c r="Q20" s="10">
        <v>36.36</v>
      </c>
      <c r="R20" s="10">
        <v>9.5999999999999992E-3</v>
      </c>
      <c r="S20" s="10">
        <v>1E-3</v>
      </c>
      <c r="T20" s="10">
        <v>2.3999999999999998E-3</v>
      </c>
    </row>
    <row r="21" spans="1:21" ht="19.899999999999999" customHeight="1" x14ac:dyDescent="0.25">
      <c r="A21" s="33" t="s">
        <v>35</v>
      </c>
      <c r="B21" s="3" t="s">
        <v>68</v>
      </c>
      <c r="C21" s="10" t="s">
        <v>29</v>
      </c>
      <c r="D21" s="10">
        <v>0.6</v>
      </c>
      <c r="E21" s="10">
        <v>0.2</v>
      </c>
      <c r="F21" s="10">
        <v>30.4</v>
      </c>
      <c r="G21" s="10">
        <v>125.8</v>
      </c>
      <c r="H21" s="10">
        <v>0.8</v>
      </c>
      <c r="I21" s="10">
        <v>2.1999999999999999E-2</v>
      </c>
      <c r="J21" s="10">
        <v>2.1999999999999999E-2</v>
      </c>
      <c r="K21" s="10">
        <v>0</v>
      </c>
      <c r="L21" s="10">
        <v>0</v>
      </c>
      <c r="M21" s="14">
        <v>20</v>
      </c>
      <c r="N21" s="10">
        <v>36</v>
      </c>
      <c r="O21" s="10">
        <v>14</v>
      </c>
      <c r="P21" s="10">
        <v>0.06</v>
      </c>
      <c r="Q21" s="10">
        <v>240</v>
      </c>
      <c r="R21" s="10">
        <v>4.0000000000000001E-3</v>
      </c>
      <c r="S21" s="10">
        <v>0</v>
      </c>
      <c r="T21" s="10">
        <v>1.4999999999999999E-2</v>
      </c>
    </row>
    <row r="22" spans="1:21" ht="18.600000000000001" customHeight="1" x14ac:dyDescent="0.25">
      <c r="A22" s="33" t="s">
        <v>35</v>
      </c>
      <c r="B22" s="3" t="s">
        <v>26</v>
      </c>
      <c r="C22" s="15" t="s">
        <v>114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1.5E-3</v>
      </c>
      <c r="T22" s="10">
        <v>0.11</v>
      </c>
    </row>
    <row r="23" spans="1:21" ht="19.149999999999999" customHeight="1" x14ac:dyDescent="0.25">
      <c r="A23" s="33" t="s">
        <v>35</v>
      </c>
      <c r="B23" s="3" t="s">
        <v>27</v>
      </c>
      <c r="C23" s="15" t="s">
        <v>113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1" ht="18.600000000000001" customHeight="1" x14ac:dyDescent="0.25">
      <c r="A24" s="6"/>
      <c r="B24" s="20" t="s">
        <v>33</v>
      </c>
      <c r="C24" s="4"/>
      <c r="D24" s="8">
        <f>SUM(D17:D23)</f>
        <v>32.74</v>
      </c>
      <c r="E24" s="8">
        <f t="shared" ref="E24:T24" si="1">SUM(E17:E23)</f>
        <v>22.909999999999997</v>
      </c>
      <c r="F24" s="8">
        <f t="shared" si="1"/>
        <v>128.48000000000002</v>
      </c>
      <c r="G24" s="8">
        <f t="shared" si="1"/>
        <v>935.37999999999988</v>
      </c>
      <c r="H24" s="8">
        <f t="shared" si="1"/>
        <v>4.13</v>
      </c>
      <c r="I24" s="8">
        <f t="shared" si="1"/>
        <v>0.35600000000000004</v>
      </c>
      <c r="J24" s="8">
        <f t="shared" si="1"/>
        <v>0.30799999999999994</v>
      </c>
      <c r="K24" s="8">
        <f t="shared" si="1"/>
        <v>53.019999999999996</v>
      </c>
      <c r="L24" s="8">
        <f t="shared" si="1"/>
        <v>2.2100000000000004</v>
      </c>
      <c r="M24" s="8">
        <f t="shared" si="1"/>
        <v>310.91000000000003</v>
      </c>
      <c r="N24" s="8">
        <f t="shared" si="1"/>
        <v>361.66</v>
      </c>
      <c r="O24" s="8">
        <f t="shared" si="1"/>
        <v>98.079999999999984</v>
      </c>
      <c r="P24" s="8">
        <f t="shared" si="1"/>
        <v>2.7640000000000002</v>
      </c>
      <c r="Q24" s="8">
        <f t="shared" si="1"/>
        <v>485</v>
      </c>
      <c r="R24" s="8">
        <f t="shared" si="1"/>
        <v>3.6699999999999997E-2</v>
      </c>
      <c r="S24" s="8">
        <f t="shared" si="1"/>
        <v>7.6600000000000001E-3</v>
      </c>
      <c r="T24" s="8">
        <f t="shared" si="1"/>
        <v>0.66739999999999999</v>
      </c>
    </row>
    <row r="25" spans="1:21" ht="17.45" customHeight="1" x14ac:dyDescent="0.25">
      <c r="A25" s="6"/>
      <c r="B25" s="20" t="s">
        <v>34</v>
      </c>
      <c r="C25" s="4"/>
      <c r="D25" s="8">
        <f>D15+D24</f>
        <v>53.75</v>
      </c>
      <c r="E25" s="8">
        <f t="shared" ref="E25:T25" si="2">E15+E24</f>
        <v>48.89</v>
      </c>
      <c r="F25" s="8">
        <f t="shared" si="2"/>
        <v>236.66000000000003</v>
      </c>
      <c r="G25" s="8">
        <f t="shared" si="2"/>
        <v>1662.6699999999998</v>
      </c>
      <c r="H25" s="8">
        <f t="shared" si="2"/>
        <v>18.88</v>
      </c>
      <c r="I25" s="8">
        <f t="shared" si="2"/>
        <v>0.72100000000000009</v>
      </c>
      <c r="J25" s="8">
        <f t="shared" si="2"/>
        <v>0.52299999999999991</v>
      </c>
      <c r="K25" s="8">
        <f t="shared" si="2"/>
        <v>273.61</v>
      </c>
      <c r="L25" s="8">
        <f t="shared" si="2"/>
        <v>5.74</v>
      </c>
      <c r="M25" s="8">
        <f t="shared" si="2"/>
        <v>617.48</v>
      </c>
      <c r="N25" s="8">
        <f t="shared" si="2"/>
        <v>801.75</v>
      </c>
      <c r="O25" s="8">
        <f t="shared" si="2"/>
        <v>235.56</v>
      </c>
      <c r="P25" s="8">
        <f t="shared" si="2"/>
        <v>7.4040000000000008</v>
      </c>
      <c r="Q25" s="8">
        <f t="shared" si="2"/>
        <v>860.16</v>
      </c>
      <c r="R25" s="8">
        <f t="shared" si="2"/>
        <v>6.9699999999999984E-2</v>
      </c>
      <c r="S25" s="8">
        <f t="shared" si="2"/>
        <v>1.7639999999999999E-2</v>
      </c>
      <c r="T25" s="8">
        <f t="shared" si="2"/>
        <v>1.9474</v>
      </c>
    </row>
    <row r="27" spans="1:21" ht="18.75" x14ac:dyDescent="0.3">
      <c r="A27" s="41" t="s">
        <v>141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9" spans="1:21" ht="18.75" x14ac:dyDescent="0.3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</sheetData>
  <mergeCells count="12">
    <mergeCell ref="A29:O29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7:O27"/>
  </mergeCells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T30"/>
  <sheetViews>
    <sheetView zoomScaleNormal="100" workbookViewId="0">
      <selection activeCell="D10" sqref="D10:G10"/>
    </sheetView>
  </sheetViews>
  <sheetFormatPr defaultRowHeight="15" x14ac:dyDescent="0.25"/>
  <cols>
    <col min="1" max="1" width="17.5703125" customWidth="1"/>
    <col min="2" max="2" width="29.28515625" customWidth="1"/>
    <col min="3" max="3" width="9.85546875" customWidth="1"/>
    <col min="4" max="4" width="9" customWidth="1"/>
    <col min="5" max="5" width="7.85546875" customWidth="1"/>
    <col min="6" max="6" width="12.28515625" customWidth="1"/>
    <col min="7" max="7" width="19.85546875" customWidth="1"/>
    <col min="8" max="8" width="6.7109375" customWidth="1"/>
    <col min="9" max="9" width="6.85546875" customWidth="1"/>
    <col min="10" max="10" width="6.28515625" customWidth="1"/>
    <col min="11" max="11" width="6.140625" customWidth="1"/>
    <col min="12" max="12" width="5.85546875" customWidth="1"/>
    <col min="13" max="13" width="6.42578125" customWidth="1"/>
    <col min="14" max="14" width="7.85546875" customWidth="1"/>
    <col min="15" max="15" width="6.28515625" customWidth="1"/>
    <col min="16" max="16" width="6.5703125" customWidth="1"/>
    <col min="17" max="17" width="8.28515625" customWidth="1"/>
    <col min="18" max="18" width="7.85546875" customWidth="1"/>
    <col min="19" max="19" width="8.42578125" customWidth="1"/>
    <col min="20" max="20" width="6.28515625" customWidth="1"/>
  </cols>
  <sheetData>
    <row r="2" spans="1:20" ht="18.75" x14ac:dyDescent="0.3">
      <c r="A2" s="42" t="s">
        <v>69</v>
      </c>
      <c r="B2" s="4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43" t="s">
        <v>36</v>
      </c>
      <c r="B3" s="4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43" t="s">
        <v>128</v>
      </c>
      <c r="B4" s="4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18"/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600000000000001" customHeight="1" x14ac:dyDescent="0.25">
      <c r="A6" s="44" t="s">
        <v>1</v>
      </c>
      <c r="B6" s="46" t="s">
        <v>2</v>
      </c>
      <c r="C6" s="44" t="s">
        <v>4</v>
      </c>
      <c r="D6" s="49" t="s">
        <v>3</v>
      </c>
      <c r="E6" s="49"/>
      <c r="F6" s="49"/>
      <c r="G6" s="48" t="s">
        <v>8</v>
      </c>
      <c r="H6" s="49" t="s">
        <v>9</v>
      </c>
      <c r="I6" s="49"/>
      <c r="J6" s="49"/>
      <c r="K6" s="49"/>
      <c r="L6" s="49"/>
      <c r="M6" s="49" t="s">
        <v>15</v>
      </c>
      <c r="N6" s="49"/>
      <c r="O6" s="49"/>
      <c r="P6" s="49"/>
      <c r="Q6" s="49"/>
      <c r="R6" s="49"/>
      <c r="S6" s="49"/>
      <c r="T6" s="49"/>
    </row>
    <row r="7" spans="1:20" ht="20.45" customHeight="1" x14ac:dyDescent="0.25">
      <c r="A7" s="45"/>
      <c r="B7" s="47"/>
      <c r="C7" s="45"/>
      <c r="D7" s="23" t="s">
        <v>5</v>
      </c>
      <c r="E7" s="23" t="s">
        <v>6</v>
      </c>
      <c r="F7" s="23" t="s">
        <v>7</v>
      </c>
      <c r="G7" s="44"/>
      <c r="H7" s="21" t="s">
        <v>10</v>
      </c>
      <c r="I7" s="21" t="s">
        <v>11</v>
      </c>
      <c r="J7" s="21" t="s">
        <v>12</v>
      </c>
      <c r="K7" s="21" t="s">
        <v>13</v>
      </c>
      <c r="L7" s="21" t="s">
        <v>14</v>
      </c>
      <c r="M7" s="24" t="s">
        <v>16</v>
      </c>
      <c r="N7" s="21" t="s">
        <v>17</v>
      </c>
      <c r="O7" s="21" t="s">
        <v>18</v>
      </c>
      <c r="P7" s="21" t="s">
        <v>19</v>
      </c>
      <c r="Q7" s="21" t="s">
        <v>20</v>
      </c>
      <c r="R7" s="21" t="s">
        <v>21</v>
      </c>
      <c r="S7" s="21" t="s">
        <v>22</v>
      </c>
      <c r="T7" s="21" t="s">
        <v>98</v>
      </c>
    </row>
    <row r="8" spans="1:20" ht="19.899999999999999" customHeight="1" x14ac:dyDescent="0.25">
      <c r="A8" s="3"/>
      <c r="B8" s="21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34.9" customHeight="1" x14ac:dyDescent="0.25">
      <c r="A9" s="6" t="s">
        <v>51</v>
      </c>
      <c r="B9" s="19" t="s">
        <v>48</v>
      </c>
      <c r="C9" s="15" t="s">
        <v>125</v>
      </c>
      <c r="D9" s="10">
        <v>2.91</v>
      </c>
      <c r="E9" s="10">
        <v>4.29</v>
      </c>
      <c r="F9" s="10">
        <v>18.45</v>
      </c>
      <c r="G9" s="10">
        <v>168.64</v>
      </c>
      <c r="H9" s="10">
        <v>0</v>
      </c>
      <c r="I9" s="10">
        <v>4.1000000000000002E-2</v>
      </c>
      <c r="J9" s="10">
        <v>2.5000000000000001E-2</v>
      </c>
      <c r="K9" s="10">
        <v>49.6</v>
      </c>
      <c r="L9" s="10">
        <v>0.14000000000000001</v>
      </c>
      <c r="M9" s="14">
        <v>10.41</v>
      </c>
      <c r="N9" s="10">
        <v>27.9</v>
      </c>
      <c r="O9" s="10">
        <v>5.2</v>
      </c>
      <c r="P9" s="10">
        <v>0.42</v>
      </c>
      <c r="Q9" s="10">
        <v>38.31</v>
      </c>
      <c r="R9" s="10">
        <v>1.1999999999999999E-3</v>
      </c>
      <c r="S9" s="10">
        <v>1E-3</v>
      </c>
      <c r="T9" s="10">
        <v>9.9000000000000005E-2</v>
      </c>
    </row>
    <row r="10" spans="1:20" ht="54.6" customHeight="1" x14ac:dyDescent="0.25">
      <c r="A10" s="6" t="s">
        <v>77</v>
      </c>
      <c r="B10" s="19" t="s">
        <v>71</v>
      </c>
      <c r="C10" s="15" t="s">
        <v>124</v>
      </c>
      <c r="D10" s="10">
        <v>16.34</v>
      </c>
      <c r="E10" s="10">
        <v>17.760000000000002</v>
      </c>
      <c r="F10" s="10">
        <v>58.88</v>
      </c>
      <c r="G10" s="10">
        <v>314.56</v>
      </c>
      <c r="H10" s="10">
        <v>1.63</v>
      </c>
      <c r="I10" s="10">
        <v>0.13</v>
      </c>
      <c r="J10" s="10">
        <v>0.51</v>
      </c>
      <c r="K10" s="10">
        <v>88.88</v>
      </c>
      <c r="L10" s="10">
        <v>4.04</v>
      </c>
      <c r="M10" s="14">
        <v>181.88</v>
      </c>
      <c r="N10" s="10">
        <v>154.63</v>
      </c>
      <c r="O10" s="10">
        <v>18.98</v>
      </c>
      <c r="P10" s="10">
        <v>1.36</v>
      </c>
      <c r="Q10" s="10">
        <v>134.88</v>
      </c>
      <c r="R10" s="10">
        <v>8.9999999999999993E-3</v>
      </c>
      <c r="S10" s="10">
        <v>8.2000000000000007E-3</v>
      </c>
      <c r="T10" s="10">
        <v>0.48</v>
      </c>
    </row>
    <row r="11" spans="1:20" ht="40.5" customHeight="1" x14ac:dyDescent="0.25">
      <c r="A11" s="6" t="s">
        <v>143</v>
      </c>
      <c r="B11" s="19" t="s">
        <v>44</v>
      </c>
      <c r="C11" s="15" t="s">
        <v>39</v>
      </c>
      <c r="D11" s="10">
        <v>0.11</v>
      </c>
      <c r="E11" s="10">
        <v>1.7999999999999999E-2</v>
      </c>
      <c r="F11" s="10">
        <v>13.68</v>
      </c>
      <c r="G11" s="10">
        <v>45.8</v>
      </c>
      <c r="H11" s="10">
        <v>2.54</v>
      </c>
      <c r="I11" s="10">
        <v>0</v>
      </c>
      <c r="J11" s="10">
        <v>0</v>
      </c>
      <c r="K11" s="10">
        <v>0</v>
      </c>
      <c r="L11" s="10">
        <v>0.15</v>
      </c>
      <c r="M11" s="14">
        <v>12.78</v>
      </c>
      <c r="N11" s="10">
        <v>3.96</v>
      </c>
      <c r="O11" s="10">
        <v>2.16</v>
      </c>
      <c r="P11" s="10">
        <v>0.32</v>
      </c>
      <c r="Q11" s="10">
        <v>1.97</v>
      </c>
      <c r="R11" s="10">
        <v>0</v>
      </c>
      <c r="S11" s="10">
        <v>0</v>
      </c>
      <c r="T11" s="10">
        <v>0.08</v>
      </c>
    </row>
    <row r="12" spans="1:20" ht="20.45" customHeight="1" x14ac:dyDescent="0.25">
      <c r="A12" s="6" t="s">
        <v>35</v>
      </c>
      <c r="B12" s="3" t="s">
        <v>27</v>
      </c>
      <c r="C12" s="15" t="s">
        <v>95</v>
      </c>
      <c r="D12" s="10">
        <v>1.98</v>
      </c>
      <c r="E12" s="10">
        <v>0.36</v>
      </c>
      <c r="F12" s="10">
        <v>10.02</v>
      </c>
      <c r="G12" s="10">
        <v>51.99</v>
      </c>
      <c r="H12" s="10">
        <v>0</v>
      </c>
      <c r="I12" s="10">
        <v>4.4999999999999998E-2</v>
      </c>
      <c r="J12" s="10">
        <v>2.4E-2</v>
      </c>
      <c r="K12" s="10">
        <v>0</v>
      </c>
      <c r="L12" s="10">
        <v>0</v>
      </c>
      <c r="M12" s="14">
        <v>10.5</v>
      </c>
      <c r="N12" s="10">
        <v>47.4</v>
      </c>
      <c r="O12" s="10">
        <v>3.37</v>
      </c>
      <c r="P12" s="10">
        <v>0.85</v>
      </c>
      <c r="Q12" s="10">
        <v>28.5</v>
      </c>
      <c r="R12" s="10">
        <v>8.9999999999999993E-3</v>
      </c>
      <c r="S12" s="10">
        <v>0</v>
      </c>
      <c r="T12" s="10">
        <v>0.15</v>
      </c>
    </row>
    <row r="13" spans="1:20" ht="19.899999999999999" customHeight="1" x14ac:dyDescent="0.25">
      <c r="A13" s="6" t="s">
        <v>35</v>
      </c>
      <c r="B13" s="3" t="s">
        <v>70</v>
      </c>
      <c r="C13" s="15" t="s">
        <v>95</v>
      </c>
      <c r="D13" s="10">
        <v>1.97</v>
      </c>
      <c r="E13" s="10">
        <v>0.7</v>
      </c>
      <c r="F13" s="10">
        <v>8.43</v>
      </c>
      <c r="G13" s="10">
        <v>95</v>
      </c>
      <c r="H13" s="10">
        <v>1.27</v>
      </c>
      <c r="I13" s="10">
        <v>0.09</v>
      </c>
      <c r="J13" s="10">
        <v>2.3E-2</v>
      </c>
      <c r="K13" s="10">
        <v>0</v>
      </c>
      <c r="L13" s="10">
        <v>0</v>
      </c>
      <c r="M13" s="14" t="s">
        <v>101</v>
      </c>
      <c r="N13" s="10">
        <v>3.5</v>
      </c>
      <c r="O13" s="10">
        <v>2</v>
      </c>
      <c r="P13" s="10">
        <v>7.0000000000000007E-2</v>
      </c>
      <c r="Q13" s="10">
        <v>19.3</v>
      </c>
      <c r="R13" s="10">
        <v>1.1999999999999999E-3</v>
      </c>
      <c r="S13" s="10">
        <v>9.5E-4</v>
      </c>
      <c r="T13" s="10">
        <v>1.7000000000000001E-2</v>
      </c>
    </row>
    <row r="14" spans="1:20" ht="37.9" customHeight="1" x14ac:dyDescent="0.25">
      <c r="A14" s="6" t="s">
        <v>144</v>
      </c>
      <c r="B14" s="19" t="s">
        <v>104</v>
      </c>
      <c r="C14" s="15" t="s">
        <v>117</v>
      </c>
      <c r="D14" s="10">
        <v>9.36</v>
      </c>
      <c r="E14" s="10">
        <v>6.74</v>
      </c>
      <c r="F14" s="10">
        <v>10.8</v>
      </c>
      <c r="G14" s="10">
        <v>99</v>
      </c>
      <c r="H14" s="10">
        <v>1.88</v>
      </c>
      <c r="I14" s="10">
        <v>0.1</v>
      </c>
      <c r="J14" s="10">
        <v>4.4999999999999998E-2</v>
      </c>
      <c r="K14" s="10">
        <v>54</v>
      </c>
      <c r="L14" s="10">
        <v>0.36</v>
      </c>
      <c r="M14" s="14">
        <v>324</v>
      </c>
      <c r="N14" s="10">
        <v>243</v>
      </c>
      <c r="O14" s="10">
        <v>37.799999999999997</v>
      </c>
      <c r="P14" s="10">
        <v>0.26</v>
      </c>
      <c r="Q14" s="10">
        <v>105</v>
      </c>
      <c r="R14" s="10">
        <v>2E-3</v>
      </c>
      <c r="S14" s="10">
        <v>2.3999999999999998E-3</v>
      </c>
      <c r="T14" s="10">
        <v>6.6000000000000003E-2</v>
      </c>
    </row>
    <row r="15" spans="1:20" ht="20.45" customHeight="1" x14ac:dyDescent="0.25">
      <c r="A15" s="26"/>
      <c r="B15" s="20" t="s">
        <v>32</v>
      </c>
      <c r="C15" s="10"/>
      <c r="D15" s="16">
        <f>SUM(D9:D14)</f>
        <v>32.67</v>
      </c>
      <c r="E15" s="16">
        <f t="shared" ref="E15:T15" si="0">SUM(E9:E14)</f>
        <v>29.868000000000002</v>
      </c>
      <c r="F15" s="16">
        <f t="shared" si="0"/>
        <v>120.25999999999998</v>
      </c>
      <c r="G15" s="16">
        <f t="shared" si="0"/>
        <v>774.99</v>
      </c>
      <c r="H15" s="16">
        <f t="shared" si="0"/>
        <v>7.3199999999999994</v>
      </c>
      <c r="I15" s="16">
        <f t="shared" si="0"/>
        <v>0.40600000000000003</v>
      </c>
      <c r="J15" s="16">
        <f t="shared" si="0"/>
        <v>0.62700000000000011</v>
      </c>
      <c r="K15" s="16">
        <f t="shared" si="0"/>
        <v>192.48</v>
      </c>
      <c r="L15" s="16">
        <f t="shared" si="0"/>
        <v>4.6900000000000004</v>
      </c>
      <c r="M15" s="16">
        <f t="shared" si="0"/>
        <v>539.56999999999994</v>
      </c>
      <c r="N15" s="16">
        <f t="shared" si="0"/>
        <v>480.39</v>
      </c>
      <c r="O15" s="16">
        <f t="shared" si="0"/>
        <v>69.509999999999991</v>
      </c>
      <c r="P15" s="16">
        <f t="shared" si="0"/>
        <v>3.2800000000000002</v>
      </c>
      <c r="Q15" s="16">
        <f t="shared" si="0"/>
        <v>327.96000000000004</v>
      </c>
      <c r="R15" s="16">
        <f t="shared" si="0"/>
        <v>2.2399999999999996E-2</v>
      </c>
      <c r="S15" s="16">
        <f t="shared" si="0"/>
        <v>1.2549999999999999E-2</v>
      </c>
      <c r="T15" s="16">
        <f t="shared" si="0"/>
        <v>0.8919999999999999</v>
      </c>
    </row>
    <row r="16" spans="1:20" ht="18.600000000000001" customHeight="1" x14ac:dyDescent="0.25">
      <c r="A16" s="26"/>
      <c r="B16" s="21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/>
      <c r="N16" s="10"/>
      <c r="O16" s="10"/>
      <c r="P16" s="10"/>
      <c r="Q16" s="10"/>
      <c r="R16" s="10"/>
      <c r="S16" s="10"/>
      <c r="T16" s="10"/>
    </row>
    <row r="17" spans="1:20" ht="54.6" customHeight="1" x14ac:dyDescent="0.25">
      <c r="A17" s="6" t="s">
        <v>35</v>
      </c>
      <c r="B17" s="19" t="s">
        <v>130</v>
      </c>
      <c r="C17" s="15" t="s">
        <v>97</v>
      </c>
      <c r="D17" s="10">
        <v>2.0499999999999998</v>
      </c>
      <c r="E17" s="10">
        <v>2.9</v>
      </c>
      <c r="F17" s="10">
        <v>9.7799999999999994</v>
      </c>
      <c r="G17" s="10">
        <v>73.599999999999994</v>
      </c>
      <c r="H17" s="10">
        <v>1.21</v>
      </c>
      <c r="I17" s="10">
        <v>0.01</v>
      </c>
      <c r="J17" s="10">
        <v>4.1000000000000002E-2</v>
      </c>
      <c r="K17" s="10">
        <v>14</v>
      </c>
      <c r="L17" s="10">
        <v>0</v>
      </c>
      <c r="M17" s="14">
        <v>9.36</v>
      </c>
      <c r="N17" s="10">
        <v>49.8</v>
      </c>
      <c r="O17" s="10">
        <v>0.2</v>
      </c>
      <c r="P17" s="10">
        <v>0.4</v>
      </c>
      <c r="Q17" s="10">
        <v>1.1299999999999999</v>
      </c>
      <c r="R17" s="10">
        <v>2.1000000000000001E-2</v>
      </c>
      <c r="S17" s="10">
        <v>1.2999999999999999E-2</v>
      </c>
      <c r="T17" s="10">
        <v>0.01</v>
      </c>
    </row>
    <row r="18" spans="1:20" ht="36" customHeight="1" x14ac:dyDescent="0.25">
      <c r="A18" s="6" t="s">
        <v>172</v>
      </c>
      <c r="B18" s="19" t="s">
        <v>72</v>
      </c>
      <c r="C18" s="10" t="s">
        <v>111</v>
      </c>
      <c r="D18" s="10">
        <v>5.48</v>
      </c>
      <c r="E18" s="10">
        <v>5.26</v>
      </c>
      <c r="F18" s="10">
        <v>16.52</v>
      </c>
      <c r="G18" s="10">
        <v>148.25</v>
      </c>
      <c r="H18" s="10">
        <v>0.82</v>
      </c>
      <c r="I18" s="10">
        <v>0.22</v>
      </c>
      <c r="J18" s="10">
        <v>7.1999999999999995E-2</v>
      </c>
      <c r="K18" s="10">
        <v>0</v>
      </c>
      <c r="L18" s="10">
        <v>0</v>
      </c>
      <c r="M18" s="14">
        <v>42.67</v>
      </c>
      <c r="N18" s="10">
        <v>63.1</v>
      </c>
      <c r="O18" s="10">
        <v>23.07</v>
      </c>
      <c r="P18" s="10">
        <v>0.08</v>
      </c>
      <c r="Q18" s="10">
        <v>4.7699999999999996</v>
      </c>
      <c r="R18" s="10">
        <v>3.0000000000000001E-3</v>
      </c>
      <c r="S18" s="10">
        <v>9.3000000000000005E-4</v>
      </c>
      <c r="T18" s="10">
        <v>0.02</v>
      </c>
    </row>
    <row r="19" spans="1:20" ht="54.6" customHeight="1" x14ac:dyDescent="0.25">
      <c r="A19" s="39" t="s">
        <v>87</v>
      </c>
      <c r="B19" s="38" t="s">
        <v>173</v>
      </c>
      <c r="C19" s="15" t="s">
        <v>122</v>
      </c>
      <c r="D19" s="10">
        <v>16.03</v>
      </c>
      <c r="E19" s="10">
        <v>26.13</v>
      </c>
      <c r="F19" s="10">
        <v>13.9</v>
      </c>
      <c r="G19" s="10">
        <v>334.46</v>
      </c>
      <c r="H19" s="10">
        <v>0.36</v>
      </c>
      <c r="I19" s="10">
        <v>9.6000000000000002E-2</v>
      </c>
      <c r="J19" s="10">
        <v>0.16</v>
      </c>
      <c r="K19" s="10">
        <v>48.38</v>
      </c>
      <c r="L19" s="10">
        <v>1.04</v>
      </c>
      <c r="M19" s="14">
        <v>185.08</v>
      </c>
      <c r="N19" s="10">
        <v>203.9</v>
      </c>
      <c r="O19" s="10">
        <v>24.24</v>
      </c>
      <c r="P19" s="10">
        <v>1.82</v>
      </c>
      <c r="Q19" s="10">
        <v>128.66</v>
      </c>
      <c r="R19" s="10">
        <v>3.0000000000000001E-3</v>
      </c>
      <c r="S19" s="10">
        <v>8.3999999999999995E-3</v>
      </c>
      <c r="T19" s="10">
        <v>0.45</v>
      </c>
    </row>
    <row r="20" spans="1:20" ht="21" customHeight="1" x14ac:dyDescent="0.25">
      <c r="A20" s="6" t="s">
        <v>174</v>
      </c>
      <c r="B20" s="3" t="s">
        <v>73</v>
      </c>
      <c r="C20" s="10" t="s">
        <v>39</v>
      </c>
      <c r="D20" s="10">
        <v>3.7</v>
      </c>
      <c r="E20" s="10">
        <v>5.82</v>
      </c>
      <c r="F20" s="10">
        <v>12.93</v>
      </c>
      <c r="G20" s="10">
        <v>135.18</v>
      </c>
      <c r="H20" s="10">
        <v>12.88</v>
      </c>
      <c r="I20" s="10">
        <v>0.04</v>
      </c>
      <c r="J20" s="10">
        <v>0.09</v>
      </c>
      <c r="K20" s="10">
        <v>0</v>
      </c>
      <c r="L20" s="10">
        <v>0.06</v>
      </c>
      <c r="M20" s="14">
        <v>99.8</v>
      </c>
      <c r="N20" s="10">
        <v>72.25</v>
      </c>
      <c r="O20" s="10">
        <v>37.159999999999997</v>
      </c>
      <c r="P20" s="10">
        <v>2.5000000000000001E-2</v>
      </c>
      <c r="Q20" s="10">
        <v>127.6</v>
      </c>
      <c r="R20" s="10">
        <v>1.9E-3</v>
      </c>
      <c r="S20" s="10">
        <v>0</v>
      </c>
      <c r="T20" s="10">
        <v>6.0000000000000001E-3</v>
      </c>
    </row>
    <row r="21" spans="1:20" ht="21" customHeight="1" x14ac:dyDescent="0.25">
      <c r="A21" s="6" t="s">
        <v>164</v>
      </c>
      <c r="B21" s="36" t="s">
        <v>175</v>
      </c>
      <c r="C21" s="15" t="s">
        <v>39</v>
      </c>
      <c r="D21" s="10">
        <v>0.7</v>
      </c>
      <c r="E21" s="10">
        <v>4.1000000000000002E-2</v>
      </c>
      <c r="F21" s="10">
        <v>24.86</v>
      </c>
      <c r="G21" s="10">
        <v>103.32</v>
      </c>
      <c r="H21" s="10">
        <v>0.54</v>
      </c>
      <c r="I21" s="10">
        <v>1.4E-2</v>
      </c>
      <c r="J21" s="10">
        <v>2.7E-2</v>
      </c>
      <c r="K21" s="10">
        <v>0</v>
      </c>
      <c r="L21" s="10">
        <v>0</v>
      </c>
      <c r="M21" s="14">
        <v>29.08</v>
      </c>
      <c r="N21" s="10">
        <v>19.71</v>
      </c>
      <c r="O21" s="10">
        <v>15.8</v>
      </c>
      <c r="P21" s="10">
        <v>0.43</v>
      </c>
      <c r="Q21" s="10">
        <v>232.2</v>
      </c>
      <c r="R21" s="10">
        <v>6.0000000000000001E-3</v>
      </c>
      <c r="S21" s="10">
        <v>0</v>
      </c>
      <c r="T21" s="10">
        <v>0.1</v>
      </c>
    </row>
    <row r="22" spans="1:20" ht="21.6" customHeight="1" x14ac:dyDescent="0.25">
      <c r="A22" s="6" t="s">
        <v>35</v>
      </c>
      <c r="B22" s="3" t="s">
        <v>26</v>
      </c>
      <c r="C22" s="15" t="s">
        <v>114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1.5E-3</v>
      </c>
      <c r="T22" s="10">
        <v>0.11</v>
      </c>
    </row>
    <row r="23" spans="1:20" ht="21" customHeight="1" x14ac:dyDescent="0.25">
      <c r="A23" s="6" t="s">
        <v>35</v>
      </c>
      <c r="B23" s="3" t="s">
        <v>27</v>
      </c>
      <c r="C23" s="15" t="s">
        <v>113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0" ht="21" customHeight="1" x14ac:dyDescent="0.25">
      <c r="A24" s="6" t="s">
        <v>35</v>
      </c>
      <c r="B24" s="3" t="s">
        <v>106</v>
      </c>
      <c r="C24" s="15" t="s">
        <v>96</v>
      </c>
      <c r="D24" s="10">
        <v>0.5</v>
      </c>
      <c r="E24" s="10">
        <v>0.25</v>
      </c>
      <c r="F24" s="10">
        <v>14.37</v>
      </c>
      <c r="G24" s="10">
        <v>61.25</v>
      </c>
      <c r="H24" s="10">
        <v>45</v>
      </c>
      <c r="I24" s="10">
        <v>0.1</v>
      </c>
      <c r="J24" s="10">
        <v>3.6999999999999998E-2</v>
      </c>
      <c r="K24" s="10">
        <v>0</v>
      </c>
      <c r="L24" s="10">
        <v>0</v>
      </c>
      <c r="M24" s="14">
        <v>20</v>
      </c>
      <c r="N24" s="10">
        <v>13.75</v>
      </c>
      <c r="O24" s="10">
        <v>13.75</v>
      </c>
      <c r="P24" s="10">
        <v>0.37</v>
      </c>
      <c r="Q24" s="10">
        <v>98</v>
      </c>
      <c r="R24" s="10">
        <v>8.0000000000000002E-3</v>
      </c>
      <c r="S24" s="10">
        <v>0</v>
      </c>
      <c r="T24" s="10">
        <v>2.8000000000000001E-2</v>
      </c>
    </row>
    <row r="25" spans="1:20" ht="17.45" customHeight="1" x14ac:dyDescent="0.25">
      <c r="A25" s="6"/>
      <c r="B25" s="20" t="s">
        <v>33</v>
      </c>
      <c r="C25" s="4"/>
      <c r="D25" s="9">
        <f t="shared" ref="D25:T25" si="1">SUM(D17:D24)</f>
        <v>36.75</v>
      </c>
      <c r="E25" s="9">
        <f t="shared" si="1"/>
        <v>41.591000000000001</v>
      </c>
      <c r="F25" s="9">
        <f t="shared" si="1"/>
        <v>140.19</v>
      </c>
      <c r="G25" s="9">
        <f t="shared" si="1"/>
        <v>1092.5</v>
      </c>
      <c r="H25" s="9">
        <f t="shared" si="1"/>
        <v>60.81</v>
      </c>
      <c r="I25" s="9">
        <f t="shared" si="1"/>
        <v>0.61299999999999999</v>
      </c>
      <c r="J25" s="9">
        <f t="shared" si="1"/>
        <v>0.502</v>
      </c>
      <c r="K25" s="9">
        <f t="shared" si="1"/>
        <v>62.38</v>
      </c>
      <c r="L25" s="9">
        <f t="shared" si="1"/>
        <v>1.1000000000000001</v>
      </c>
      <c r="M25" s="9">
        <f t="shared" si="1"/>
        <v>416.79</v>
      </c>
      <c r="N25" s="9">
        <f t="shared" si="1"/>
        <v>549.77</v>
      </c>
      <c r="O25" s="9">
        <f t="shared" si="1"/>
        <v>128.05999999999997</v>
      </c>
      <c r="P25" s="9">
        <f t="shared" si="1"/>
        <v>4.8150000000000004</v>
      </c>
      <c r="Q25" s="9">
        <f t="shared" si="1"/>
        <v>672.8599999999999</v>
      </c>
      <c r="R25" s="9">
        <f t="shared" si="1"/>
        <v>5.79E-2</v>
      </c>
      <c r="S25" s="9">
        <f t="shared" si="1"/>
        <v>2.383E-2</v>
      </c>
      <c r="T25" s="9">
        <f t="shared" si="1"/>
        <v>1.024</v>
      </c>
    </row>
    <row r="26" spans="1:20" ht="16.899999999999999" customHeight="1" x14ac:dyDescent="0.25">
      <c r="A26" s="6"/>
      <c r="B26" s="20" t="s">
        <v>34</v>
      </c>
      <c r="C26" s="4"/>
      <c r="D26" s="9">
        <f t="shared" ref="D26:T26" si="2">D15+D25</f>
        <v>69.42</v>
      </c>
      <c r="E26" s="9">
        <f t="shared" si="2"/>
        <v>71.459000000000003</v>
      </c>
      <c r="F26" s="9">
        <f t="shared" si="2"/>
        <v>260.45</v>
      </c>
      <c r="G26" s="9">
        <f t="shared" si="2"/>
        <v>1867.49</v>
      </c>
      <c r="H26" s="9">
        <f t="shared" si="2"/>
        <v>68.13</v>
      </c>
      <c r="I26" s="9">
        <f t="shared" si="2"/>
        <v>1.0190000000000001</v>
      </c>
      <c r="J26" s="9">
        <f t="shared" si="2"/>
        <v>1.129</v>
      </c>
      <c r="K26" s="9">
        <f t="shared" si="2"/>
        <v>254.85999999999999</v>
      </c>
      <c r="L26" s="9">
        <f t="shared" si="2"/>
        <v>5.7900000000000009</v>
      </c>
      <c r="M26" s="9">
        <f t="shared" si="2"/>
        <v>956.3599999999999</v>
      </c>
      <c r="N26" s="9">
        <f t="shared" si="2"/>
        <v>1030.1599999999999</v>
      </c>
      <c r="O26" s="9">
        <f t="shared" si="2"/>
        <v>197.56999999999996</v>
      </c>
      <c r="P26" s="9">
        <f t="shared" si="2"/>
        <v>8.0950000000000006</v>
      </c>
      <c r="Q26" s="9">
        <f t="shared" si="2"/>
        <v>1000.8199999999999</v>
      </c>
      <c r="R26" s="9">
        <f t="shared" si="2"/>
        <v>8.0299999999999996E-2</v>
      </c>
      <c r="S26" s="9">
        <f t="shared" si="2"/>
        <v>3.6379999999999996E-2</v>
      </c>
      <c r="T26" s="9">
        <f t="shared" si="2"/>
        <v>1.9159999999999999</v>
      </c>
    </row>
    <row r="27" spans="1:20" x14ac:dyDescent="0.25">
      <c r="A27" s="27"/>
      <c r="B27" s="27"/>
    </row>
    <row r="28" spans="1:20" ht="18.75" x14ac:dyDescent="0.3">
      <c r="A28" s="41" t="s">
        <v>141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30" spans="1:20" ht="18.75" x14ac:dyDescent="0.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</sheetData>
  <mergeCells count="12">
    <mergeCell ref="A30:P30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8:O28"/>
  </mergeCell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U30"/>
  <sheetViews>
    <sheetView topLeftCell="A5" zoomScaleNormal="100" workbookViewId="0">
      <selection activeCell="D11" sqref="D11:G11"/>
    </sheetView>
  </sheetViews>
  <sheetFormatPr defaultRowHeight="15" x14ac:dyDescent="0.25"/>
  <cols>
    <col min="1" max="1" width="17.42578125" customWidth="1"/>
    <col min="2" max="2" width="28.85546875" customWidth="1"/>
    <col min="3" max="3" width="9.7109375" customWidth="1"/>
    <col min="4" max="4" width="8.42578125" customWidth="1"/>
    <col min="5" max="5" width="8.28515625" customWidth="1"/>
    <col min="6" max="6" width="12.7109375" customWidth="1"/>
    <col min="7" max="7" width="19.85546875" customWidth="1"/>
    <col min="8" max="8" width="6.7109375" customWidth="1"/>
    <col min="9" max="9" width="6.85546875" customWidth="1"/>
    <col min="10" max="10" width="7.5703125" customWidth="1"/>
    <col min="11" max="11" width="6.85546875" customWidth="1"/>
    <col min="12" max="12" width="6.28515625" customWidth="1"/>
    <col min="13" max="13" width="7.42578125" customWidth="1"/>
    <col min="14" max="15" width="6.5703125" customWidth="1"/>
    <col min="16" max="16" width="7" customWidth="1"/>
    <col min="17" max="17" width="6.7109375" customWidth="1"/>
    <col min="18" max="18" width="8.7109375" customWidth="1"/>
    <col min="19" max="19" width="9.28515625" customWidth="1"/>
    <col min="20" max="20" width="8" customWidth="1"/>
  </cols>
  <sheetData>
    <row r="2" spans="1:20" ht="18.75" x14ac:dyDescent="0.3">
      <c r="A2" s="42" t="s">
        <v>74</v>
      </c>
      <c r="B2" s="4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43" t="s">
        <v>36</v>
      </c>
      <c r="B3" s="4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43" t="s">
        <v>128</v>
      </c>
      <c r="B4" s="4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18"/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0.45" customHeight="1" x14ac:dyDescent="0.25">
      <c r="A6" s="44" t="s">
        <v>1</v>
      </c>
      <c r="B6" s="46" t="s">
        <v>2</v>
      </c>
      <c r="C6" s="44" t="s">
        <v>4</v>
      </c>
      <c r="D6" s="49" t="s">
        <v>3</v>
      </c>
      <c r="E6" s="49"/>
      <c r="F6" s="49"/>
      <c r="G6" s="48" t="s">
        <v>8</v>
      </c>
      <c r="H6" s="49" t="s">
        <v>9</v>
      </c>
      <c r="I6" s="49"/>
      <c r="J6" s="49"/>
      <c r="K6" s="49"/>
      <c r="L6" s="49"/>
      <c r="M6" s="49" t="s">
        <v>15</v>
      </c>
      <c r="N6" s="49"/>
      <c r="O6" s="49"/>
      <c r="P6" s="49"/>
      <c r="Q6" s="49"/>
      <c r="R6" s="49"/>
      <c r="S6" s="49"/>
      <c r="T6" s="49"/>
    </row>
    <row r="7" spans="1:20" ht="20.45" customHeight="1" x14ac:dyDescent="0.25">
      <c r="A7" s="45"/>
      <c r="B7" s="47"/>
      <c r="C7" s="45"/>
      <c r="D7" s="23" t="s">
        <v>5</v>
      </c>
      <c r="E7" s="23" t="s">
        <v>6</v>
      </c>
      <c r="F7" s="23" t="s">
        <v>7</v>
      </c>
      <c r="G7" s="44"/>
      <c r="H7" s="21" t="s">
        <v>10</v>
      </c>
      <c r="I7" s="21" t="s">
        <v>11</v>
      </c>
      <c r="J7" s="21" t="s">
        <v>12</v>
      </c>
      <c r="K7" s="21" t="s">
        <v>13</v>
      </c>
      <c r="L7" s="21" t="s">
        <v>14</v>
      </c>
      <c r="M7" s="24" t="s">
        <v>16</v>
      </c>
      <c r="N7" s="21" t="s">
        <v>17</v>
      </c>
      <c r="O7" s="21" t="s">
        <v>18</v>
      </c>
      <c r="P7" s="21" t="s">
        <v>19</v>
      </c>
      <c r="Q7" s="21" t="s">
        <v>20</v>
      </c>
      <c r="R7" s="21" t="s">
        <v>21</v>
      </c>
      <c r="S7" s="21" t="s">
        <v>22</v>
      </c>
      <c r="T7" s="21" t="s">
        <v>98</v>
      </c>
    </row>
    <row r="8" spans="1:20" ht="19.899999999999999" customHeight="1" x14ac:dyDescent="0.25">
      <c r="A8" s="3"/>
      <c r="B8" s="21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20.45" customHeight="1" x14ac:dyDescent="0.25">
      <c r="A9" s="33" t="s">
        <v>35</v>
      </c>
      <c r="B9" s="19" t="s">
        <v>59</v>
      </c>
      <c r="C9" s="15" t="s">
        <v>127</v>
      </c>
      <c r="D9" s="10">
        <v>9.6000000000000002E-2</v>
      </c>
      <c r="E9" s="10">
        <v>2.69</v>
      </c>
      <c r="F9" s="10">
        <v>0.15</v>
      </c>
      <c r="G9" s="10">
        <v>51.6</v>
      </c>
      <c r="H9" s="10">
        <v>0.24</v>
      </c>
      <c r="I9" s="10">
        <v>0</v>
      </c>
      <c r="J9" s="10">
        <v>1.2E-2</v>
      </c>
      <c r="K9" s="10">
        <v>48</v>
      </c>
      <c r="L9" s="10">
        <v>0.14000000000000001</v>
      </c>
      <c r="M9" s="14">
        <v>2.88</v>
      </c>
      <c r="N9" s="10">
        <v>3.6</v>
      </c>
      <c r="O9" s="10">
        <v>0</v>
      </c>
      <c r="P9" s="10">
        <v>2.4E-2</v>
      </c>
      <c r="Q9" s="10">
        <v>3.6</v>
      </c>
      <c r="R9" s="10">
        <v>9.6000000000000002E-4</v>
      </c>
      <c r="S9" s="10">
        <v>0</v>
      </c>
      <c r="T9" s="10">
        <v>6.0000000000000001E-3</v>
      </c>
    </row>
    <row r="10" spans="1:20" ht="20.45" customHeight="1" x14ac:dyDescent="0.25">
      <c r="A10" s="33" t="s">
        <v>35</v>
      </c>
      <c r="B10" s="19" t="s">
        <v>60</v>
      </c>
      <c r="C10" s="15" t="s">
        <v>118</v>
      </c>
      <c r="D10" s="10">
        <v>3.9</v>
      </c>
      <c r="E10" s="10">
        <v>3.99</v>
      </c>
      <c r="F10" s="10">
        <v>0</v>
      </c>
      <c r="G10" s="10">
        <v>51.49</v>
      </c>
      <c r="H10" s="10">
        <v>0.1</v>
      </c>
      <c r="I10" s="10">
        <v>4.0000000000000001E-3</v>
      </c>
      <c r="J10" s="10">
        <v>5.3999999999999999E-2</v>
      </c>
      <c r="K10" s="10">
        <v>31.5</v>
      </c>
      <c r="L10" s="10">
        <v>0.75</v>
      </c>
      <c r="M10" s="14">
        <v>75</v>
      </c>
      <c r="N10" s="10">
        <v>45</v>
      </c>
      <c r="O10" s="10">
        <v>8.25</v>
      </c>
      <c r="P10" s="10">
        <v>0.105</v>
      </c>
      <c r="Q10" s="10">
        <v>15</v>
      </c>
      <c r="R10" s="10">
        <v>6.9999999999999999E-4</v>
      </c>
      <c r="S10" s="10">
        <v>2.8E-3</v>
      </c>
      <c r="T10" s="10">
        <v>2.5000000000000001E-2</v>
      </c>
    </row>
    <row r="11" spans="1:20" ht="54.6" customHeight="1" x14ac:dyDescent="0.25">
      <c r="A11" s="33" t="s">
        <v>176</v>
      </c>
      <c r="B11" s="19" t="s">
        <v>177</v>
      </c>
      <c r="C11" s="15" t="s">
        <v>116</v>
      </c>
      <c r="D11" s="10">
        <v>3.1</v>
      </c>
      <c r="E11" s="10">
        <v>7.86</v>
      </c>
      <c r="F11" s="10">
        <v>36.68</v>
      </c>
      <c r="G11" s="10">
        <v>246.02</v>
      </c>
      <c r="H11" s="10">
        <v>0.98</v>
      </c>
      <c r="I11" s="10">
        <v>0.05</v>
      </c>
      <c r="J11" s="10">
        <v>1.2999999999999999E-2</v>
      </c>
      <c r="K11" s="10">
        <v>49.03</v>
      </c>
      <c r="L11" s="10">
        <v>0.33</v>
      </c>
      <c r="M11" s="14">
        <v>86.23</v>
      </c>
      <c r="N11" s="10">
        <v>32.78</v>
      </c>
      <c r="O11" s="10">
        <v>25.46</v>
      </c>
      <c r="P11" s="10">
        <v>0.42</v>
      </c>
      <c r="Q11" s="10">
        <v>127.14</v>
      </c>
      <c r="R11" s="10">
        <v>8.3999999999999995E-3</v>
      </c>
      <c r="S11" s="10">
        <v>9.6000000000000002E-4</v>
      </c>
      <c r="T11" s="10">
        <v>9.6000000000000002E-2</v>
      </c>
    </row>
    <row r="12" spans="1:20" ht="18.600000000000001" customHeight="1" x14ac:dyDescent="0.25">
      <c r="A12" s="33" t="s">
        <v>160</v>
      </c>
      <c r="B12" s="3" t="s">
        <v>53</v>
      </c>
      <c r="C12" s="15" t="s">
        <v>39</v>
      </c>
      <c r="D12" s="10">
        <v>3.67</v>
      </c>
      <c r="E12" s="10">
        <v>3.18</v>
      </c>
      <c r="F12" s="10">
        <v>15.82</v>
      </c>
      <c r="G12" s="10">
        <v>96.74</v>
      </c>
      <c r="H12" s="10">
        <v>1.42</v>
      </c>
      <c r="I12" s="10">
        <v>0.05</v>
      </c>
      <c r="J12" s="10">
        <v>1.6E-2</v>
      </c>
      <c r="K12" s="10">
        <v>21.96</v>
      </c>
      <c r="L12" s="10">
        <v>0.1</v>
      </c>
      <c r="M12" s="14">
        <v>106.99</v>
      </c>
      <c r="N12" s="10">
        <v>112.1</v>
      </c>
      <c r="O12" s="10">
        <v>19.2</v>
      </c>
      <c r="P12" s="10">
        <v>0.43</v>
      </c>
      <c r="Q12" s="10">
        <v>9.4700000000000006</v>
      </c>
      <c r="R12" s="10">
        <v>1E-3</v>
      </c>
      <c r="S12" s="10">
        <v>9.7999999999999997E-4</v>
      </c>
      <c r="T12" s="10">
        <v>0.1</v>
      </c>
    </row>
    <row r="13" spans="1:20" ht="21" customHeight="1" x14ac:dyDescent="0.25">
      <c r="A13" s="33" t="s">
        <v>35</v>
      </c>
      <c r="B13" s="3" t="s">
        <v>26</v>
      </c>
      <c r="C13" s="15" t="s">
        <v>38</v>
      </c>
      <c r="D13" s="10">
        <v>3.95</v>
      </c>
      <c r="E13" s="10">
        <v>0.5</v>
      </c>
      <c r="F13" s="10">
        <v>24.15</v>
      </c>
      <c r="G13" s="10">
        <v>116.9</v>
      </c>
      <c r="H13" s="10">
        <v>0</v>
      </c>
      <c r="I13" s="10">
        <v>0.05</v>
      </c>
      <c r="J13" s="10">
        <v>0.03</v>
      </c>
      <c r="K13" s="10">
        <v>0</v>
      </c>
      <c r="L13" s="10">
        <v>0</v>
      </c>
      <c r="M13" s="14">
        <v>11.5</v>
      </c>
      <c r="N13" s="10">
        <v>43.5</v>
      </c>
      <c r="O13" s="10">
        <v>6.5</v>
      </c>
      <c r="P13" s="10">
        <v>0.35</v>
      </c>
      <c r="Q13" s="10">
        <v>29</v>
      </c>
      <c r="R13" s="10">
        <v>2.2000000000000001E-3</v>
      </c>
      <c r="S13" s="10">
        <v>1.1000000000000001E-3</v>
      </c>
      <c r="T13" s="10">
        <v>8.0000000000000002E-3</v>
      </c>
    </row>
    <row r="14" spans="1:20" ht="20.45" customHeight="1" x14ac:dyDescent="0.25">
      <c r="A14" s="33" t="s">
        <v>35</v>
      </c>
      <c r="B14" s="3" t="s">
        <v>27</v>
      </c>
      <c r="C14" s="15" t="s">
        <v>95</v>
      </c>
      <c r="D14" s="10">
        <v>1.98</v>
      </c>
      <c r="E14" s="10">
        <v>0.36</v>
      </c>
      <c r="F14" s="10">
        <v>10.02</v>
      </c>
      <c r="G14" s="10">
        <v>51.99</v>
      </c>
      <c r="H14" s="10">
        <v>0</v>
      </c>
      <c r="I14" s="10">
        <v>4.4999999999999998E-2</v>
      </c>
      <c r="J14" s="10">
        <v>2.4E-2</v>
      </c>
      <c r="K14" s="10">
        <v>0</v>
      </c>
      <c r="L14" s="10">
        <v>0</v>
      </c>
      <c r="M14" s="14">
        <v>10.5</v>
      </c>
      <c r="N14" s="10">
        <v>47.4</v>
      </c>
      <c r="O14" s="10">
        <v>3.37</v>
      </c>
      <c r="P14" s="10">
        <v>0.85</v>
      </c>
      <c r="Q14" s="10">
        <v>28.5</v>
      </c>
      <c r="R14" s="10">
        <v>8.9999999999999993E-3</v>
      </c>
      <c r="S14" s="10">
        <v>0</v>
      </c>
      <c r="T14" s="10">
        <v>0.15</v>
      </c>
    </row>
    <row r="15" spans="1:20" ht="22.15" customHeight="1" x14ac:dyDescent="0.25">
      <c r="A15" s="33" t="s">
        <v>35</v>
      </c>
      <c r="B15" s="3" t="s">
        <v>108</v>
      </c>
      <c r="C15" s="15" t="s">
        <v>96</v>
      </c>
      <c r="D15" s="10">
        <v>0.5</v>
      </c>
      <c r="E15" s="10">
        <v>0.5</v>
      </c>
      <c r="F15" s="10">
        <v>12.25</v>
      </c>
      <c r="G15" s="10">
        <v>58.75</v>
      </c>
      <c r="H15" s="10">
        <v>10.5</v>
      </c>
      <c r="I15" s="10">
        <v>3.6999999999999998E-2</v>
      </c>
      <c r="J15" s="10">
        <v>2.5000000000000001E-2</v>
      </c>
      <c r="K15" s="10">
        <v>0</v>
      </c>
      <c r="L15" s="10">
        <v>0</v>
      </c>
      <c r="M15" s="14">
        <v>20</v>
      </c>
      <c r="N15" s="10">
        <v>13.75</v>
      </c>
      <c r="O15" s="10">
        <v>11.25</v>
      </c>
      <c r="P15" s="10">
        <v>2.0750000000000002</v>
      </c>
      <c r="Q15" s="10">
        <v>147.5</v>
      </c>
      <c r="R15" s="10">
        <v>7.0000000000000001E-3</v>
      </c>
      <c r="S15" s="10">
        <v>0</v>
      </c>
      <c r="T15" s="10">
        <v>3.4000000000000002E-2</v>
      </c>
    </row>
    <row r="16" spans="1:20" ht="20.45" customHeight="1" x14ac:dyDescent="0.25">
      <c r="A16" s="6"/>
      <c r="B16" s="20" t="s">
        <v>32</v>
      </c>
      <c r="C16" s="10"/>
      <c r="D16" s="16">
        <f>SUM(D9:D15)</f>
        <v>17.196000000000002</v>
      </c>
      <c r="E16" s="16">
        <f t="shared" ref="E16:T16" si="0">SUM(E9:E15)</f>
        <v>19.079999999999998</v>
      </c>
      <c r="F16" s="16">
        <f t="shared" si="0"/>
        <v>99.07</v>
      </c>
      <c r="G16" s="16">
        <f t="shared" si="0"/>
        <v>673.49</v>
      </c>
      <c r="H16" s="16">
        <f t="shared" si="0"/>
        <v>13.24</v>
      </c>
      <c r="I16" s="16">
        <f t="shared" si="0"/>
        <v>0.23600000000000002</v>
      </c>
      <c r="J16" s="16">
        <f t="shared" si="0"/>
        <v>0.17399999999999999</v>
      </c>
      <c r="K16" s="16">
        <f t="shared" si="0"/>
        <v>150.49</v>
      </c>
      <c r="L16" s="16">
        <f t="shared" si="0"/>
        <v>1.32</v>
      </c>
      <c r="M16" s="16">
        <f t="shared" si="0"/>
        <v>313.10000000000002</v>
      </c>
      <c r="N16" s="16">
        <f t="shared" si="0"/>
        <v>298.13</v>
      </c>
      <c r="O16" s="16">
        <f t="shared" si="0"/>
        <v>74.03</v>
      </c>
      <c r="P16" s="16">
        <f t="shared" si="0"/>
        <v>4.2539999999999996</v>
      </c>
      <c r="Q16" s="16">
        <f t="shared" si="0"/>
        <v>360.21000000000004</v>
      </c>
      <c r="R16" s="16">
        <f t="shared" si="0"/>
        <v>2.9260000000000001E-2</v>
      </c>
      <c r="S16" s="16">
        <f t="shared" si="0"/>
        <v>5.8399999999999997E-3</v>
      </c>
      <c r="T16" s="16">
        <f t="shared" si="0"/>
        <v>0.41900000000000004</v>
      </c>
    </row>
    <row r="17" spans="1:21" ht="20.45" customHeight="1" x14ac:dyDescent="0.25">
      <c r="A17" s="6"/>
      <c r="B17" s="21" t="s">
        <v>28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4"/>
      <c r="N17" s="10"/>
      <c r="O17" s="10"/>
      <c r="P17" s="10"/>
      <c r="Q17" s="10"/>
      <c r="R17" s="10"/>
      <c r="S17" s="10"/>
      <c r="T17" s="10"/>
    </row>
    <row r="18" spans="1:21" ht="39.6" customHeight="1" x14ac:dyDescent="0.25">
      <c r="A18" s="33" t="s">
        <v>35</v>
      </c>
      <c r="B18" s="19" t="s">
        <v>132</v>
      </c>
      <c r="C18" s="15" t="s">
        <v>97</v>
      </c>
      <c r="D18" s="10">
        <v>0.8</v>
      </c>
      <c r="E18" s="10">
        <v>0.1</v>
      </c>
      <c r="F18" s="10">
        <v>1.7</v>
      </c>
      <c r="G18" s="10">
        <v>25</v>
      </c>
      <c r="H18" s="10">
        <v>0.35</v>
      </c>
      <c r="I18" s="10">
        <v>0.02</v>
      </c>
      <c r="J18" s="10">
        <v>0.1</v>
      </c>
      <c r="K18" s="10">
        <v>0</v>
      </c>
      <c r="L18" s="10">
        <v>0</v>
      </c>
      <c r="M18" s="14">
        <v>23</v>
      </c>
      <c r="N18" s="10">
        <v>24</v>
      </c>
      <c r="O18" s="10">
        <v>14</v>
      </c>
      <c r="P18" s="10">
        <v>0.06</v>
      </c>
      <c r="Q18" s="10">
        <v>1</v>
      </c>
      <c r="R18" s="10">
        <v>3.0000000000000001E-3</v>
      </c>
      <c r="S18" s="10">
        <v>0</v>
      </c>
      <c r="T18" s="10">
        <v>1.4999999999999999E-2</v>
      </c>
    </row>
    <row r="19" spans="1:21" ht="38.450000000000003" customHeight="1" x14ac:dyDescent="0.25">
      <c r="A19" s="33" t="s">
        <v>178</v>
      </c>
      <c r="B19" s="19" t="s">
        <v>76</v>
      </c>
      <c r="C19" s="10" t="s">
        <v>112</v>
      </c>
      <c r="D19" s="10">
        <v>2.71</v>
      </c>
      <c r="E19" s="10">
        <v>8.82</v>
      </c>
      <c r="F19" s="10">
        <v>17.399999999999999</v>
      </c>
      <c r="G19" s="10">
        <v>156.80000000000001</v>
      </c>
      <c r="H19" s="10">
        <v>0.87</v>
      </c>
      <c r="I19" s="10">
        <v>0.1</v>
      </c>
      <c r="J19" s="10">
        <v>7.0999999999999994E-2</v>
      </c>
      <c r="K19" s="10">
        <v>16.899999999999999</v>
      </c>
      <c r="L19" s="10">
        <v>1.31</v>
      </c>
      <c r="M19" s="14">
        <v>80.3</v>
      </c>
      <c r="N19" s="10">
        <v>19.22</v>
      </c>
      <c r="O19" s="10">
        <v>11.67</v>
      </c>
      <c r="P19" s="10">
        <v>9.1999999999999998E-2</v>
      </c>
      <c r="Q19" s="10">
        <v>5.15</v>
      </c>
      <c r="R19" s="10">
        <v>5.0000000000000001E-3</v>
      </c>
      <c r="S19" s="10">
        <v>7.2000000000000005E-4</v>
      </c>
      <c r="T19" s="10">
        <v>2.1999999999999999E-2</v>
      </c>
      <c r="U19" s="13"/>
    </row>
    <row r="20" spans="1:21" ht="37.15" customHeight="1" x14ac:dyDescent="0.25">
      <c r="A20" s="33" t="s">
        <v>179</v>
      </c>
      <c r="B20" s="19" t="s">
        <v>78</v>
      </c>
      <c r="C20" s="10" t="s">
        <v>119</v>
      </c>
      <c r="D20" s="10">
        <v>11.7</v>
      </c>
      <c r="E20" s="10">
        <v>5.94</v>
      </c>
      <c r="F20" s="10">
        <v>4.5599999999999996</v>
      </c>
      <c r="G20" s="10">
        <v>126</v>
      </c>
      <c r="H20" s="10">
        <v>4.47</v>
      </c>
      <c r="I20" s="10">
        <v>0.06</v>
      </c>
      <c r="J20" s="10">
        <v>0.06</v>
      </c>
      <c r="K20" s="10">
        <v>6.98</v>
      </c>
      <c r="L20" s="10">
        <v>6.84</v>
      </c>
      <c r="M20" s="14">
        <v>358.88</v>
      </c>
      <c r="N20" s="10">
        <v>194.62</v>
      </c>
      <c r="O20" s="10">
        <v>58.23</v>
      </c>
      <c r="P20" s="10">
        <v>1.02</v>
      </c>
      <c r="Q20" s="10">
        <v>150.25</v>
      </c>
      <c r="R20" s="10">
        <v>0.01</v>
      </c>
      <c r="S20" s="10">
        <v>1.1599999999999999E-2</v>
      </c>
      <c r="T20" s="10">
        <v>0.61</v>
      </c>
    </row>
    <row r="21" spans="1:21" ht="21" customHeight="1" x14ac:dyDescent="0.25">
      <c r="A21" s="33" t="s">
        <v>180</v>
      </c>
      <c r="B21" s="3" t="s">
        <v>79</v>
      </c>
      <c r="C21" s="10" t="s">
        <v>39</v>
      </c>
      <c r="D21" s="10">
        <v>3.72</v>
      </c>
      <c r="E21" s="10">
        <v>10.98</v>
      </c>
      <c r="F21" s="10">
        <v>21.57</v>
      </c>
      <c r="G21" s="10">
        <v>207.42</v>
      </c>
      <c r="H21" s="10">
        <v>6.96</v>
      </c>
      <c r="I21" s="10">
        <v>0.17</v>
      </c>
      <c r="J21" s="10">
        <v>0.13600000000000001</v>
      </c>
      <c r="K21" s="10">
        <v>60</v>
      </c>
      <c r="L21" s="10">
        <v>0.12</v>
      </c>
      <c r="M21" s="14">
        <v>85.98</v>
      </c>
      <c r="N21" s="10">
        <v>104.42</v>
      </c>
      <c r="O21" s="10">
        <v>32.880000000000003</v>
      </c>
      <c r="P21" s="10">
        <v>0.06</v>
      </c>
      <c r="Q21" s="10">
        <v>163.88</v>
      </c>
      <c r="R21" s="10">
        <v>1E-3</v>
      </c>
      <c r="S21" s="10">
        <v>3.6000000000000002E-4</v>
      </c>
      <c r="T21" s="10">
        <v>1.44E-2</v>
      </c>
    </row>
    <row r="22" spans="1:21" ht="19.899999999999999" customHeight="1" x14ac:dyDescent="0.25">
      <c r="A22" s="33" t="s">
        <v>35</v>
      </c>
      <c r="B22" s="3" t="s">
        <v>80</v>
      </c>
      <c r="C22" s="10" t="s">
        <v>29</v>
      </c>
      <c r="D22" s="10">
        <v>0.6</v>
      </c>
      <c r="E22" s="10">
        <v>0.4</v>
      </c>
      <c r="F22" s="10">
        <v>32.6</v>
      </c>
      <c r="G22" s="10">
        <v>136.4</v>
      </c>
      <c r="H22" s="10">
        <v>2</v>
      </c>
      <c r="I22" s="10">
        <v>4.3999999999999997E-2</v>
      </c>
      <c r="J22" s="10">
        <v>2.1999999999999999E-2</v>
      </c>
      <c r="K22" s="10">
        <v>0</v>
      </c>
      <c r="L22" s="10">
        <v>0</v>
      </c>
      <c r="M22" s="14">
        <v>40</v>
      </c>
      <c r="N22" s="10">
        <v>24</v>
      </c>
      <c r="O22" s="10">
        <v>18</v>
      </c>
      <c r="P22" s="10">
        <v>0.08</v>
      </c>
      <c r="Q22" s="10">
        <v>100</v>
      </c>
      <c r="R22" s="10">
        <v>4.0000000000000001E-3</v>
      </c>
      <c r="S22" s="10">
        <v>0</v>
      </c>
      <c r="T22" s="10">
        <v>0.02</v>
      </c>
    </row>
    <row r="23" spans="1:21" ht="22.15" customHeight="1" x14ac:dyDescent="0.25">
      <c r="A23" s="33" t="s">
        <v>35</v>
      </c>
      <c r="B23" s="3" t="s">
        <v>26</v>
      </c>
      <c r="C23" s="15" t="s">
        <v>114</v>
      </c>
      <c r="D23" s="10">
        <v>5.53</v>
      </c>
      <c r="E23" s="10">
        <v>0.7</v>
      </c>
      <c r="F23" s="10">
        <v>33.81</v>
      </c>
      <c r="G23" s="10">
        <v>163.66</v>
      </c>
      <c r="H23" s="10">
        <v>0</v>
      </c>
      <c r="I23" s="10">
        <v>7.0000000000000007E-2</v>
      </c>
      <c r="J23" s="10">
        <v>4.2000000000000003E-2</v>
      </c>
      <c r="K23" s="10">
        <v>0</v>
      </c>
      <c r="L23" s="10">
        <v>0</v>
      </c>
      <c r="M23" s="14">
        <v>16.100000000000001</v>
      </c>
      <c r="N23" s="10">
        <v>60.9</v>
      </c>
      <c r="O23" s="10">
        <v>9.1</v>
      </c>
      <c r="P23" s="10">
        <v>0.49</v>
      </c>
      <c r="Q23" s="10">
        <v>40.6</v>
      </c>
      <c r="R23" s="10">
        <v>3.0000000000000001E-3</v>
      </c>
      <c r="S23" s="10">
        <v>1.5E-3</v>
      </c>
      <c r="T23" s="10">
        <v>0.11</v>
      </c>
    </row>
    <row r="24" spans="1:21" ht="20.45" customHeight="1" x14ac:dyDescent="0.25">
      <c r="A24" s="33" t="s">
        <v>35</v>
      </c>
      <c r="B24" s="3" t="s">
        <v>27</v>
      </c>
      <c r="C24" s="15" t="s">
        <v>113</v>
      </c>
      <c r="D24" s="10">
        <v>2.76</v>
      </c>
      <c r="E24" s="10">
        <v>0.49</v>
      </c>
      <c r="F24" s="10">
        <v>14.02</v>
      </c>
      <c r="G24" s="10">
        <v>72.78</v>
      </c>
      <c r="H24" s="10">
        <v>0</v>
      </c>
      <c r="I24" s="10">
        <v>6.3E-2</v>
      </c>
      <c r="J24" s="10">
        <v>3.3000000000000002E-2</v>
      </c>
      <c r="K24" s="10">
        <v>0</v>
      </c>
      <c r="L24" s="10">
        <v>0</v>
      </c>
      <c r="M24" s="14">
        <v>14.7</v>
      </c>
      <c r="N24" s="10">
        <v>66.36</v>
      </c>
      <c r="O24" s="10">
        <v>4.74</v>
      </c>
      <c r="P24" s="10">
        <v>1.2</v>
      </c>
      <c r="Q24" s="10">
        <v>39.9</v>
      </c>
      <c r="R24" s="10">
        <v>1.2E-2</v>
      </c>
      <c r="S24" s="10">
        <v>0</v>
      </c>
      <c r="T24" s="10">
        <v>0.3</v>
      </c>
    </row>
    <row r="25" spans="1:21" ht="18.600000000000001" customHeight="1" x14ac:dyDescent="0.25">
      <c r="A25" s="6"/>
      <c r="B25" s="20" t="s">
        <v>33</v>
      </c>
      <c r="C25" s="4"/>
      <c r="D25" s="9">
        <f>SUM(D18:D24)</f>
        <v>27.82</v>
      </c>
      <c r="E25" s="9">
        <f t="shared" ref="E25:T25" si="1">SUM(E18:E24)</f>
        <v>27.429999999999996</v>
      </c>
      <c r="F25" s="9">
        <f t="shared" si="1"/>
        <v>125.66</v>
      </c>
      <c r="G25" s="9">
        <f t="shared" si="1"/>
        <v>888.06</v>
      </c>
      <c r="H25" s="9">
        <f t="shared" si="1"/>
        <v>14.649999999999999</v>
      </c>
      <c r="I25" s="9">
        <f t="shared" si="1"/>
        <v>0.52699999999999991</v>
      </c>
      <c r="J25" s="9">
        <f t="shared" si="1"/>
        <v>0.46399999999999997</v>
      </c>
      <c r="K25" s="9">
        <f t="shared" si="1"/>
        <v>83.88</v>
      </c>
      <c r="L25" s="9">
        <f t="shared" si="1"/>
        <v>8.27</v>
      </c>
      <c r="M25" s="9">
        <f t="shared" si="1"/>
        <v>618.96</v>
      </c>
      <c r="N25" s="9">
        <f t="shared" si="1"/>
        <v>493.52</v>
      </c>
      <c r="O25" s="9">
        <f t="shared" si="1"/>
        <v>148.62</v>
      </c>
      <c r="P25" s="9">
        <f t="shared" si="1"/>
        <v>3.0019999999999998</v>
      </c>
      <c r="Q25" s="9">
        <f t="shared" si="1"/>
        <v>500.78</v>
      </c>
      <c r="R25" s="9">
        <f t="shared" si="1"/>
        <v>3.8000000000000006E-2</v>
      </c>
      <c r="S25" s="9">
        <f t="shared" si="1"/>
        <v>1.4179999999999998E-2</v>
      </c>
      <c r="T25" s="9">
        <f t="shared" si="1"/>
        <v>1.0913999999999999</v>
      </c>
    </row>
    <row r="26" spans="1:21" ht="19.149999999999999" customHeight="1" x14ac:dyDescent="0.25">
      <c r="A26" s="6"/>
      <c r="B26" s="20" t="s">
        <v>34</v>
      </c>
      <c r="C26" s="4"/>
      <c r="D26" s="9">
        <f>D16+D25</f>
        <v>45.016000000000005</v>
      </c>
      <c r="E26" s="9">
        <f t="shared" ref="E26:T26" si="2">E16+E25</f>
        <v>46.509999999999991</v>
      </c>
      <c r="F26" s="9">
        <f t="shared" si="2"/>
        <v>224.73</v>
      </c>
      <c r="G26" s="9">
        <f t="shared" si="2"/>
        <v>1561.55</v>
      </c>
      <c r="H26" s="9">
        <f t="shared" si="2"/>
        <v>27.89</v>
      </c>
      <c r="I26" s="9">
        <f t="shared" si="2"/>
        <v>0.7629999999999999</v>
      </c>
      <c r="J26" s="9">
        <f t="shared" si="2"/>
        <v>0.6379999999999999</v>
      </c>
      <c r="K26" s="9">
        <f t="shared" si="2"/>
        <v>234.37</v>
      </c>
      <c r="L26" s="9">
        <f t="shared" si="2"/>
        <v>9.59</v>
      </c>
      <c r="M26" s="9">
        <f t="shared" si="2"/>
        <v>932.06000000000006</v>
      </c>
      <c r="N26" s="9">
        <f t="shared" si="2"/>
        <v>791.65</v>
      </c>
      <c r="O26" s="9">
        <f t="shared" si="2"/>
        <v>222.65</v>
      </c>
      <c r="P26" s="9">
        <f t="shared" si="2"/>
        <v>7.2559999999999993</v>
      </c>
      <c r="Q26" s="9">
        <f t="shared" si="2"/>
        <v>860.99</v>
      </c>
      <c r="R26" s="9">
        <f t="shared" si="2"/>
        <v>6.7260000000000014E-2</v>
      </c>
      <c r="S26" s="9">
        <f t="shared" si="2"/>
        <v>2.0019999999999996E-2</v>
      </c>
      <c r="T26" s="9">
        <f t="shared" si="2"/>
        <v>1.5104</v>
      </c>
    </row>
    <row r="27" spans="1:21" x14ac:dyDescent="0.25">
      <c r="A27" s="27"/>
      <c r="B27" s="27"/>
    </row>
    <row r="28" spans="1:21" ht="18.75" x14ac:dyDescent="0.3">
      <c r="A28" s="41" t="s">
        <v>141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30" spans="1:21" ht="18.75" x14ac:dyDescent="0.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</sheetData>
  <mergeCells count="12">
    <mergeCell ref="A30:O30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8:O28"/>
  </mergeCells>
  <pageMargins left="0.7" right="0.7" top="0.75" bottom="0.75" header="0.3" footer="0.3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T30"/>
  <sheetViews>
    <sheetView zoomScaleNormal="100" workbookViewId="0">
      <selection activeCell="D11" sqref="D11:G11"/>
    </sheetView>
  </sheetViews>
  <sheetFormatPr defaultRowHeight="15" x14ac:dyDescent="0.25"/>
  <cols>
    <col min="1" max="1" width="17.28515625" customWidth="1"/>
    <col min="2" max="2" width="29.140625" customWidth="1"/>
    <col min="3" max="3" width="9.28515625" customWidth="1"/>
    <col min="4" max="5" width="8.7109375" customWidth="1"/>
    <col min="6" max="6" width="12.5703125" customWidth="1"/>
    <col min="7" max="7" width="19.7109375" customWidth="1"/>
    <col min="8" max="9" width="6.140625" customWidth="1"/>
    <col min="10" max="10" width="6.7109375" customWidth="1"/>
    <col min="11" max="11" width="8.28515625" customWidth="1"/>
    <col min="12" max="12" width="5.7109375" customWidth="1"/>
    <col min="13" max="13" width="6.28515625" customWidth="1"/>
    <col min="14" max="14" width="5.5703125" customWidth="1"/>
    <col min="15" max="15" width="6" customWidth="1"/>
    <col min="16" max="16" width="6.140625" customWidth="1"/>
    <col min="17" max="17" width="6" customWidth="1"/>
    <col min="18" max="18" width="7.7109375" customWidth="1"/>
    <col min="19" max="19" width="8.28515625" customWidth="1"/>
    <col min="20" max="20" width="6.28515625" customWidth="1"/>
  </cols>
  <sheetData>
    <row r="2" spans="1:20" ht="18.75" x14ac:dyDescent="0.3">
      <c r="A2" s="42" t="s">
        <v>81</v>
      </c>
      <c r="B2" s="4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43" t="s">
        <v>36</v>
      </c>
      <c r="B3" s="4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43" t="s">
        <v>128</v>
      </c>
      <c r="B4" s="4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18"/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899999999999999" customHeight="1" x14ac:dyDescent="0.25">
      <c r="A6" s="50" t="s">
        <v>1</v>
      </c>
      <c r="B6" s="46" t="s">
        <v>2</v>
      </c>
      <c r="C6" s="44" t="s">
        <v>4</v>
      </c>
      <c r="D6" s="49" t="s">
        <v>3</v>
      </c>
      <c r="E6" s="49"/>
      <c r="F6" s="49"/>
      <c r="G6" s="48" t="s">
        <v>8</v>
      </c>
      <c r="H6" s="49" t="s">
        <v>9</v>
      </c>
      <c r="I6" s="49"/>
      <c r="J6" s="49"/>
      <c r="K6" s="49"/>
      <c r="L6" s="49"/>
      <c r="M6" s="49" t="s">
        <v>15</v>
      </c>
      <c r="N6" s="49"/>
      <c r="O6" s="49"/>
      <c r="P6" s="49"/>
      <c r="Q6" s="49"/>
      <c r="R6" s="49"/>
      <c r="S6" s="49"/>
      <c r="T6" s="49"/>
    </row>
    <row r="7" spans="1:20" ht="20.45" customHeight="1" x14ac:dyDescent="0.25">
      <c r="A7" s="51"/>
      <c r="B7" s="47"/>
      <c r="C7" s="45"/>
      <c r="D7" s="23" t="s">
        <v>5</v>
      </c>
      <c r="E7" s="23" t="s">
        <v>6</v>
      </c>
      <c r="F7" s="23" t="s">
        <v>7</v>
      </c>
      <c r="G7" s="44"/>
      <c r="H7" s="21" t="s">
        <v>10</v>
      </c>
      <c r="I7" s="21" t="s">
        <v>11</v>
      </c>
      <c r="J7" s="21" t="s">
        <v>12</v>
      </c>
      <c r="K7" s="21" t="s">
        <v>13</v>
      </c>
      <c r="L7" s="21" t="s">
        <v>14</v>
      </c>
      <c r="M7" s="24" t="s">
        <v>16</v>
      </c>
      <c r="N7" s="21" t="s">
        <v>17</v>
      </c>
      <c r="O7" s="21" t="s">
        <v>18</v>
      </c>
      <c r="P7" s="21" t="s">
        <v>19</v>
      </c>
      <c r="Q7" s="21" t="s">
        <v>20</v>
      </c>
      <c r="R7" s="21" t="s">
        <v>21</v>
      </c>
      <c r="S7" s="21" t="s">
        <v>22</v>
      </c>
      <c r="T7" s="21" t="s">
        <v>98</v>
      </c>
    </row>
    <row r="8" spans="1:20" ht="20.45" customHeight="1" x14ac:dyDescent="0.25">
      <c r="A8" s="3"/>
      <c r="B8" s="21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21" customHeight="1" x14ac:dyDescent="0.25">
      <c r="A9" s="33" t="s">
        <v>43</v>
      </c>
      <c r="B9" s="19" t="s">
        <v>42</v>
      </c>
      <c r="C9" s="15" t="s">
        <v>115</v>
      </c>
      <c r="D9" s="10">
        <v>6.24</v>
      </c>
      <c r="E9" s="10">
        <v>8.16</v>
      </c>
      <c r="F9" s="10">
        <v>15.41</v>
      </c>
      <c r="G9" s="10">
        <v>161</v>
      </c>
      <c r="H9" s="10">
        <v>0.1</v>
      </c>
      <c r="I9" s="10">
        <v>4.1000000000000002E-2</v>
      </c>
      <c r="J9" s="10">
        <v>8.3000000000000004E-2</v>
      </c>
      <c r="K9" s="10">
        <v>53.56</v>
      </c>
      <c r="L9" s="10">
        <v>0.65</v>
      </c>
      <c r="M9" s="14">
        <v>85.48</v>
      </c>
      <c r="N9" s="10">
        <v>89.18</v>
      </c>
      <c r="O9" s="10">
        <v>12.94</v>
      </c>
      <c r="P9" s="10">
        <v>0.46</v>
      </c>
      <c r="Q9" s="10">
        <v>46.17</v>
      </c>
      <c r="R9" s="10">
        <v>2E-3</v>
      </c>
      <c r="S9" s="10">
        <v>4.0000000000000001E-3</v>
      </c>
      <c r="T9" s="10">
        <v>0.11</v>
      </c>
    </row>
    <row r="10" spans="1:20" ht="20.45" customHeight="1" x14ac:dyDescent="0.25">
      <c r="A10" s="33" t="s">
        <v>144</v>
      </c>
      <c r="B10" s="19" t="s">
        <v>65</v>
      </c>
      <c r="C10" s="15" t="s">
        <v>37</v>
      </c>
      <c r="D10" s="10">
        <v>5.08</v>
      </c>
      <c r="E10" s="10">
        <v>3.6</v>
      </c>
      <c r="F10" s="10">
        <v>0.28000000000000003</v>
      </c>
      <c r="G10" s="10">
        <v>63</v>
      </c>
      <c r="H10" s="10">
        <v>0</v>
      </c>
      <c r="I10" s="10">
        <v>0.03</v>
      </c>
      <c r="J10" s="10">
        <v>1.7999999999999999E-2</v>
      </c>
      <c r="K10" s="10">
        <v>100</v>
      </c>
      <c r="L10" s="10">
        <v>2.5299999999999998</v>
      </c>
      <c r="M10" s="14">
        <v>22</v>
      </c>
      <c r="N10" s="10">
        <v>76.8</v>
      </c>
      <c r="O10" s="10">
        <v>4.8</v>
      </c>
      <c r="P10" s="10">
        <v>1</v>
      </c>
      <c r="Q10" s="10">
        <v>56</v>
      </c>
      <c r="R10" s="10">
        <v>8.0000000000000002E-3</v>
      </c>
      <c r="S10" s="10">
        <v>4.1999999999999997E-3</v>
      </c>
      <c r="T10" s="10">
        <v>0.45</v>
      </c>
    </row>
    <row r="11" spans="1:20" ht="54" customHeight="1" x14ac:dyDescent="0.25">
      <c r="A11" s="33" t="s">
        <v>181</v>
      </c>
      <c r="B11" s="19" t="s">
        <v>82</v>
      </c>
      <c r="C11" s="15" t="s">
        <v>116</v>
      </c>
      <c r="D11" s="10">
        <v>2.76</v>
      </c>
      <c r="E11" s="10">
        <v>9.06</v>
      </c>
      <c r="F11" s="10">
        <v>35.799999999999997</v>
      </c>
      <c r="G11" s="10">
        <v>246.02</v>
      </c>
      <c r="H11" s="10">
        <v>0.98</v>
      </c>
      <c r="I11" s="10">
        <v>6.7000000000000004E-2</v>
      </c>
      <c r="J11" s="10">
        <v>1.2999999999999999E-2</v>
      </c>
      <c r="K11" s="10">
        <v>49.03</v>
      </c>
      <c r="L11" s="10">
        <v>0.32</v>
      </c>
      <c r="M11" s="14">
        <v>89.35</v>
      </c>
      <c r="N11" s="10">
        <v>39.92</v>
      </c>
      <c r="O11" s="10">
        <v>17.16</v>
      </c>
      <c r="P11" s="10">
        <v>0.42</v>
      </c>
      <c r="Q11" s="10">
        <v>122.92</v>
      </c>
      <c r="R11" s="10">
        <v>9.2999999999999992E-3</v>
      </c>
      <c r="S11" s="10">
        <v>1E-3</v>
      </c>
      <c r="T11" s="10">
        <v>9.6000000000000002E-2</v>
      </c>
    </row>
    <row r="12" spans="1:20" ht="21" customHeight="1" x14ac:dyDescent="0.25">
      <c r="A12" s="33" t="s">
        <v>151</v>
      </c>
      <c r="B12" s="19" t="s">
        <v>54</v>
      </c>
      <c r="C12" s="15" t="s">
        <v>39</v>
      </c>
      <c r="D12" s="10">
        <v>6.3E-2</v>
      </c>
      <c r="E12" s="10">
        <v>1.7999999999999999E-2</v>
      </c>
      <c r="F12" s="10">
        <v>13.5</v>
      </c>
      <c r="G12" s="10">
        <v>34</v>
      </c>
      <c r="H12" s="10">
        <v>2.7E-2</v>
      </c>
      <c r="I12" s="10">
        <v>0</v>
      </c>
      <c r="J12" s="10">
        <v>0</v>
      </c>
      <c r="K12" s="10">
        <v>0</v>
      </c>
      <c r="L12" s="10">
        <v>0</v>
      </c>
      <c r="M12" s="14">
        <v>1.99</v>
      </c>
      <c r="N12" s="10">
        <v>2.52</v>
      </c>
      <c r="O12" s="10">
        <v>1.26</v>
      </c>
      <c r="P12" s="10">
        <v>0.25</v>
      </c>
      <c r="Q12" s="10">
        <v>0.6</v>
      </c>
      <c r="R12" s="10">
        <v>0</v>
      </c>
      <c r="S12" s="10">
        <v>0</v>
      </c>
      <c r="T12" s="10">
        <v>6.2E-2</v>
      </c>
    </row>
    <row r="13" spans="1:20" ht="21" customHeight="1" x14ac:dyDescent="0.25">
      <c r="A13" s="33" t="s">
        <v>35</v>
      </c>
      <c r="B13" s="3" t="s">
        <v>27</v>
      </c>
      <c r="C13" s="15" t="s">
        <v>95</v>
      </c>
      <c r="D13" s="10">
        <v>1.98</v>
      </c>
      <c r="E13" s="10">
        <v>0.36</v>
      </c>
      <c r="F13" s="10">
        <v>10.02</v>
      </c>
      <c r="G13" s="10">
        <v>51.99</v>
      </c>
      <c r="H13" s="10">
        <v>0</v>
      </c>
      <c r="I13" s="10">
        <v>4.4999999999999998E-2</v>
      </c>
      <c r="J13" s="10">
        <v>2.4E-2</v>
      </c>
      <c r="K13" s="10">
        <v>0</v>
      </c>
      <c r="L13" s="10">
        <v>0</v>
      </c>
      <c r="M13" s="14">
        <v>10.5</v>
      </c>
      <c r="N13" s="10">
        <v>47.4</v>
      </c>
      <c r="O13" s="10">
        <v>3.37</v>
      </c>
      <c r="P13" s="10">
        <v>0.85</v>
      </c>
      <c r="Q13" s="10">
        <v>28.5</v>
      </c>
      <c r="R13" s="10">
        <v>8.9999999999999993E-3</v>
      </c>
      <c r="S13" s="10">
        <v>0</v>
      </c>
      <c r="T13" s="10">
        <v>0.15</v>
      </c>
    </row>
    <row r="14" spans="1:20" ht="19.149999999999999" customHeight="1" x14ac:dyDescent="0.25">
      <c r="A14" s="33" t="s">
        <v>144</v>
      </c>
      <c r="B14" s="3" t="s">
        <v>83</v>
      </c>
      <c r="C14" s="10" t="s">
        <v>29</v>
      </c>
      <c r="D14" s="10">
        <v>0.2</v>
      </c>
      <c r="E14" s="10">
        <v>0.2</v>
      </c>
      <c r="F14" s="10">
        <v>23.1</v>
      </c>
      <c r="G14" s="10">
        <v>103</v>
      </c>
      <c r="H14" s="10">
        <v>40</v>
      </c>
      <c r="I14" s="10">
        <v>0.08</v>
      </c>
      <c r="J14" s="10">
        <v>0.3</v>
      </c>
      <c r="K14" s="10">
        <v>0</v>
      </c>
      <c r="L14" s="10">
        <v>0</v>
      </c>
      <c r="M14" s="14">
        <v>8</v>
      </c>
      <c r="N14" s="10">
        <v>11</v>
      </c>
      <c r="O14" s="10">
        <v>11</v>
      </c>
      <c r="P14" s="10">
        <v>0.03</v>
      </c>
      <c r="Q14" s="10">
        <v>106</v>
      </c>
      <c r="R14" s="10">
        <v>8.0000000000000002E-3</v>
      </c>
      <c r="S14" s="10">
        <v>0</v>
      </c>
      <c r="T14" s="10">
        <v>2.1999999999999999E-2</v>
      </c>
    </row>
    <row r="15" spans="1:20" ht="20.45" customHeight="1" x14ac:dyDescent="0.25">
      <c r="A15" s="6"/>
      <c r="B15" s="20" t="s">
        <v>32</v>
      </c>
      <c r="C15" s="10"/>
      <c r="D15" s="16">
        <f t="shared" ref="D15:T15" si="0">SUM(D9:D14)</f>
        <v>16.323</v>
      </c>
      <c r="E15" s="16">
        <f t="shared" si="0"/>
        <v>21.398</v>
      </c>
      <c r="F15" s="16">
        <f t="shared" si="0"/>
        <v>98.109999999999985</v>
      </c>
      <c r="G15" s="16">
        <f t="shared" si="0"/>
        <v>659.01</v>
      </c>
      <c r="H15" s="16">
        <f t="shared" si="0"/>
        <v>41.106999999999999</v>
      </c>
      <c r="I15" s="16">
        <f t="shared" si="0"/>
        <v>0.26300000000000001</v>
      </c>
      <c r="J15" s="16">
        <f t="shared" si="0"/>
        <v>0.438</v>
      </c>
      <c r="K15" s="16">
        <f t="shared" si="0"/>
        <v>202.59</v>
      </c>
      <c r="L15" s="16">
        <f t="shared" si="0"/>
        <v>3.4999999999999996</v>
      </c>
      <c r="M15" s="16">
        <f t="shared" si="0"/>
        <v>217.32</v>
      </c>
      <c r="N15" s="16">
        <f t="shared" si="0"/>
        <v>266.82000000000005</v>
      </c>
      <c r="O15" s="16">
        <f t="shared" si="0"/>
        <v>50.529999999999994</v>
      </c>
      <c r="P15" s="16">
        <f t="shared" si="0"/>
        <v>3.01</v>
      </c>
      <c r="Q15" s="16">
        <f t="shared" si="0"/>
        <v>360.19</v>
      </c>
      <c r="R15" s="16">
        <f t="shared" si="0"/>
        <v>3.6299999999999999E-2</v>
      </c>
      <c r="S15" s="16">
        <f t="shared" si="0"/>
        <v>9.1999999999999998E-3</v>
      </c>
      <c r="T15" s="16">
        <f t="shared" si="0"/>
        <v>0.89</v>
      </c>
    </row>
    <row r="16" spans="1:20" ht="18.600000000000001" customHeight="1" x14ac:dyDescent="0.25">
      <c r="A16" s="6"/>
      <c r="B16" s="21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/>
      <c r="N16" s="10"/>
      <c r="O16" s="10"/>
      <c r="P16" s="10"/>
      <c r="Q16" s="10"/>
      <c r="R16" s="10"/>
      <c r="S16" s="10"/>
      <c r="T16" s="10"/>
    </row>
    <row r="17" spans="1:20" ht="54.6" customHeight="1" x14ac:dyDescent="0.25">
      <c r="A17" s="33" t="s">
        <v>144</v>
      </c>
      <c r="B17" s="19" t="s">
        <v>109</v>
      </c>
      <c r="C17" s="15" t="s">
        <v>97</v>
      </c>
      <c r="D17" s="10">
        <v>1.2</v>
      </c>
      <c r="E17" s="10">
        <v>4.71</v>
      </c>
      <c r="F17" s="10">
        <v>7.7</v>
      </c>
      <c r="G17" s="10">
        <v>77.5</v>
      </c>
      <c r="H17" s="10">
        <v>0.83</v>
      </c>
      <c r="I17" s="10">
        <v>2.5000000000000001E-2</v>
      </c>
      <c r="J17" s="10">
        <v>0.05</v>
      </c>
      <c r="K17" s="10">
        <v>0</v>
      </c>
      <c r="L17" s="10">
        <v>0</v>
      </c>
      <c r="M17" s="14">
        <v>40</v>
      </c>
      <c r="N17" s="10">
        <v>37.5</v>
      </c>
      <c r="O17" s="10">
        <v>15</v>
      </c>
      <c r="P17" s="10">
        <v>7.0000000000000007E-2</v>
      </c>
      <c r="Q17" s="10">
        <v>1.5</v>
      </c>
      <c r="R17" s="10">
        <v>4.0000000000000001E-3</v>
      </c>
      <c r="S17" s="10">
        <v>0</v>
      </c>
      <c r="T17" s="10">
        <v>1.6E-2</v>
      </c>
    </row>
    <row r="18" spans="1:20" ht="37.9" customHeight="1" x14ac:dyDescent="0.25">
      <c r="A18" s="33" t="s">
        <v>182</v>
      </c>
      <c r="B18" s="19" t="s">
        <v>84</v>
      </c>
      <c r="C18" s="10" t="s">
        <v>111</v>
      </c>
      <c r="D18" s="10">
        <v>1.47</v>
      </c>
      <c r="E18" s="10">
        <v>2.71</v>
      </c>
      <c r="F18" s="10">
        <v>12.11</v>
      </c>
      <c r="G18" s="10">
        <v>85.75</v>
      </c>
      <c r="H18" s="10">
        <v>0.75</v>
      </c>
      <c r="I18" s="10">
        <v>0.09</v>
      </c>
      <c r="J18" s="10">
        <v>5.5E-2</v>
      </c>
      <c r="K18" s="10">
        <v>0</v>
      </c>
      <c r="L18" s="10">
        <v>0</v>
      </c>
      <c r="M18" s="14">
        <v>26.7</v>
      </c>
      <c r="N18" s="10">
        <v>18.47</v>
      </c>
      <c r="O18" s="10">
        <v>10.27</v>
      </c>
      <c r="P18" s="10">
        <v>8.6999999999999994E-2</v>
      </c>
      <c r="Q18" s="10">
        <v>6.41</v>
      </c>
      <c r="R18" s="10">
        <v>3.0000000000000001E-3</v>
      </c>
      <c r="S18" s="10">
        <v>8.3000000000000001E-4</v>
      </c>
      <c r="T18" s="10">
        <v>2.1000000000000001E-2</v>
      </c>
    </row>
    <row r="19" spans="1:20" ht="21" customHeight="1" x14ac:dyDescent="0.25">
      <c r="A19" s="33" t="s">
        <v>183</v>
      </c>
      <c r="B19" s="35" t="s">
        <v>184</v>
      </c>
      <c r="C19" s="15" t="s">
        <v>119</v>
      </c>
      <c r="D19" s="10">
        <v>15.19</v>
      </c>
      <c r="E19" s="10">
        <v>11.71</v>
      </c>
      <c r="F19" s="10">
        <v>4.57</v>
      </c>
      <c r="G19" s="10">
        <v>190.8</v>
      </c>
      <c r="H19" s="10">
        <v>10.63</v>
      </c>
      <c r="I19" s="10">
        <v>0.22</v>
      </c>
      <c r="J19" s="10">
        <v>1.68</v>
      </c>
      <c r="K19" s="10">
        <v>2564</v>
      </c>
      <c r="L19" s="10">
        <v>10.199999999999999</v>
      </c>
      <c r="M19" s="14">
        <v>354.74</v>
      </c>
      <c r="N19" s="10">
        <v>266.74</v>
      </c>
      <c r="O19" s="10">
        <v>17.760000000000002</v>
      </c>
      <c r="P19" s="10">
        <v>5.66</v>
      </c>
      <c r="Q19" s="10">
        <v>120.36</v>
      </c>
      <c r="R19" s="10">
        <v>0.01</v>
      </c>
      <c r="S19" s="10">
        <v>1.9199999999999998E-2</v>
      </c>
      <c r="T19" s="10">
        <v>1.41</v>
      </c>
    </row>
    <row r="20" spans="1:20" ht="21" customHeight="1" x14ac:dyDescent="0.25">
      <c r="A20" s="33" t="s">
        <v>156</v>
      </c>
      <c r="B20" s="35" t="s">
        <v>157</v>
      </c>
      <c r="C20" s="10" t="s">
        <v>39</v>
      </c>
      <c r="D20" s="10">
        <v>4.38</v>
      </c>
      <c r="E20" s="10">
        <v>6.44</v>
      </c>
      <c r="F20" s="10">
        <v>44.01</v>
      </c>
      <c r="G20" s="10">
        <v>251.64</v>
      </c>
      <c r="H20" s="10">
        <v>0</v>
      </c>
      <c r="I20" s="10">
        <v>0.03</v>
      </c>
      <c r="J20" s="10">
        <v>2.1999999999999999E-2</v>
      </c>
      <c r="K20" s="10">
        <v>0</v>
      </c>
      <c r="L20" s="10">
        <v>0.06</v>
      </c>
      <c r="M20" s="14">
        <v>1.63</v>
      </c>
      <c r="N20" s="10">
        <v>73.12</v>
      </c>
      <c r="O20" s="10">
        <v>19.59</v>
      </c>
      <c r="P20" s="10">
        <v>6.2E-2</v>
      </c>
      <c r="Q20" s="10">
        <v>48.68</v>
      </c>
      <c r="R20" s="10">
        <v>1.8E-3</v>
      </c>
      <c r="S20" s="10">
        <v>5.9999999999999995E-4</v>
      </c>
      <c r="T20" s="10">
        <v>1.5599999999999999E-2</v>
      </c>
    </row>
    <row r="21" spans="1:20" ht="18.600000000000001" customHeight="1" x14ac:dyDescent="0.25">
      <c r="A21" s="33" t="s">
        <v>164</v>
      </c>
      <c r="B21" s="36" t="s">
        <v>175</v>
      </c>
      <c r="C21" s="15" t="s">
        <v>39</v>
      </c>
      <c r="D21" s="10">
        <v>0.31</v>
      </c>
      <c r="E21" s="10">
        <v>6.8000000000000005E-2</v>
      </c>
      <c r="F21" s="10">
        <v>26.86</v>
      </c>
      <c r="G21" s="10">
        <v>109.98</v>
      </c>
      <c r="H21" s="10">
        <v>0</v>
      </c>
      <c r="I21" s="10">
        <v>6.8000000000000005E-2</v>
      </c>
      <c r="J21" s="10">
        <v>1.9E-2</v>
      </c>
      <c r="K21" s="10">
        <v>0</v>
      </c>
      <c r="L21" s="10">
        <v>0</v>
      </c>
      <c r="M21" s="14">
        <v>18.28</v>
      </c>
      <c r="N21" s="10">
        <v>17.420000000000002</v>
      </c>
      <c r="O21" s="10">
        <v>7.3</v>
      </c>
      <c r="P21" s="10">
        <v>0.4</v>
      </c>
      <c r="Q21" s="10">
        <v>112.59</v>
      </c>
      <c r="R21" s="10">
        <v>6.0000000000000001E-3</v>
      </c>
      <c r="S21" s="10">
        <v>0</v>
      </c>
      <c r="T21" s="10">
        <v>0.1</v>
      </c>
    </row>
    <row r="22" spans="1:20" ht="21" customHeight="1" x14ac:dyDescent="0.25">
      <c r="A22" s="33" t="s">
        <v>35</v>
      </c>
      <c r="B22" s="3" t="s">
        <v>26</v>
      </c>
      <c r="C22" s="15" t="s">
        <v>114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1.5E-3</v>
      </c>
      <c r="T22" s="10">
        <v>0.11</v>
      </c>
    </row>
    <row r="23" spans="1:20" ht="21" customHeight="1" x14ac:dyDescent="0.25">
      <c r="A23" s="33" t="s">
        <v>35</v>
      </c>
      <c r="B23" s="3" t="s">
        <v>27</v>
      </c>
      <c r="C23" s="15" t="s">
        <v>113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0" ht="21" customHeight="1" x14ac:dyDescent="0.25">
      <c r="A24" s="33" t="s">
        <v>144</v>
      </c>
      <c r="B24" s="3" t="s">
        <v>107</v>
      </c>
      <c r="C24" s="15" t="s">
        <v>96</v>
      </c>
      <c r="D24" s="10">
        <v>1.87</v>
      </c>
      <c r="E24" s="10">
        <v>0.62</v>
      </c>
      <c r="F24" s="10">
        <v>26.25</v>
      </c>
      <c r="G24" s="10">
        <v>120</v>
      </c>
      <c r="H24" s="10">
        <v>12.5</v>
      </c>
      <c r="I24" s="10">
        <v>0.05</v>
      </c>
      <c r="J24" s="10">
        <v>0.06</v>
      </c>
      <c r="K24" s="10">
        <v>0</v>
      </c>
      <c r="L24" s="10">
        <v>0</v>
      </c>
      <c r="M24" s="14">
        <v>10</v>
      </c>
      <c r="N24" s="10">
        <v>35</v>
      </c>
      <c r="O24" s="10">
        <v>52.5</v>
      </c>
      <c r="P24" s="10">
        <v>0.75</v>
      </c>
      <c r="Q24" s="10">
        <v>105</v>
      </c>
      <c r="R24" s="10">
        <v>6.0000000000000001E-3</v>
      </c>
      <c r="S24" s="10">
        <v>0</v>
      </c>
      <c r="T24" s="10">
        <v>0.18</v>
      </c>
    </row>
    <row r="25" spans="1:20" ht="19.899999999999999" customHeight="1" x14ac:dyDescent="0.25">
      <c r="A25" s="6"/>
      <c r="B25" s="20" t="s">
        <v>33</v>
      </c>
      <c r="C25" s="4"/>
      <c r="D25" s="9">
        <f t="shared" ref="D25:T25" si="1">SUM(D17:D24)</f>
        <v>32.709999999999994</v>
      </c>
      <c r="E25" s="9">
        <f t="shared" si="1"/>
        <v>27.448000000000004</v>
      </c>
      <c r="F25" s="9">
        <f t="shared" si="1"/>
        <v>169.33</v>
      </c>
      <c r="G25" s="9">
        <f t="shared" si="1"/>
        <v>1072.1100000000001</v>
      </c>
      <c r="H25" s="9">
        <f t="shared" si="1"/>
        <v>24.71</v>
      </c>
      <c r="I25" s="9">
        <f t="shared" si="1"/>
        <v>0.6160000000000001</v>
      </c>
      <c r="J25" s="9">
        <f t="shared" si="1"/>
        <v>1.9609999999999999</v>
      </c>
      <c r="K25" s="9">
        <f t="shared" si="1"/>
        <v>2564</v>
      </c>
      <c r="L25" s="9">
        <f t="shared" si="1"/>
        <v>10.26</v>
      </c>
      <c r="M25" s="9">
        <f t="shared" si="1"/>
        <v>482.15000000000003</v>
      </c>
      <c r="N25" s="9">
        <f t="shared" si="1"/>
        <v>575.51</v>
      </c>
      <c r="O25" s="9">
        <f t="shared" si="1"/>
        <v>136.26</v>
      </c>
      <c r="P25" s="9">
        <f t="shared" si="1"/>
        <v>8.7190000000000012</v>
      </c>
      <c r="Q25" s="9">
        <f t="shared" si="1"/>
        <v>475.04</v>
      </c>
      <c r="R25" s="9">
        <f t="shared" si="1"/>
        <v>4.58E-2</v>
      </c>
      <c r="S25" s="9">
        <f t="shared" si="1"/>
        <v>2.213E-2</v>
      </c>
      <c r="T25" s="9">
        <f t="shared" si="1"/>
        <v>2.1526000000000001</v>
      </c>
    </row>
    <row r="26" spans="1:20" ht="17.45" customHeight="1" x14ac:dyDescent="0.25">
      <c r="A26" s="6"/>
      <c r="B26" s="20" t="s">
        <v>34</v>
      </c>
      <c r="C26" s="4"/>
      <c r="D26" s="9">
        <f t="shared" ref="D26:T26" si="2">D15+D25</f>
        <v>49.032999999999994</v>
      </c>
      <c r="E26" s="9">
        <f t="shared" si="2"/>
        <v>48.846000000000004</v>
      </c>
      <c r="F26" s="9">
        <f t="shared" si="2"/>
        <v>267.44</v>
      </c>
      <c r="G26" s="9">
        <f t="shared" si="2"/>
        <v>1731.1200000000001</v>
      </c>
      <c r="H26" s="9">
        <f t="shared" si="2"/>
        <v>65.817000000000007</v>
      </c>
      <c r="I26" s="9">
        <f t="shared" si="2"/>
        <v>0.87900000000000011</v>
      </c>
      <c r="J26" s="9">
        <f t="shared" si="2"/>
        <v>2.399</v>
      </c>
      <c r="K26" s="9">
        <f t="shared" si="2"/>
        <v>2766.59</v>
      </c>
      <c r="L26" s="9">
        <f t="shared" si="2"/>
        <v>13.76</v>
      </c>
      <c r="M26" s="9">
        <f t="shared" si="2"/>
        <v>699.47</v>
      </c>
      <c r="N26" s="9">
        <f t="shared" si="2"/>
        <v>842.33</v>
      </c>
      <c r="O26" s="9">
        <f t="shared" si="2"/>
        <v>186.79</v>
      </c>
      <c r="P26" s="9">
        <f t="shared" si="2"/>
        <v>11.729000000000001</v>
      </c>
      <c r="Q26" s="9">
        <f t="shared" si="2"/>
        <v>835.23</v>
      </c>
      <c r="R26" s="9">
        <f t="shared" si="2"/>
        <v>8.2100000000000006E-2</v>
      </c>
      <c r="S26" s="9">
        <f t="shared" si="2"/>
        <v>3.1329999999999997E-2</v>
      </c>
      <c r="T26" s="9">
        <f t="shared" si="2"/>
        <v>3.0426000000000002</v>
      </c>
    </row>
    <row r="28" spans="1:20" ht="18.75" x14ac:dyDescent="0.3">
      <c r="A28" s="41" t="s">
        <v>141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30" spans="1:20" ht="18.75" x14ac:dyDescent="0.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</sheetData>
  <mergeCells count="12">
    <mergeCell ref="A30:P30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8:O28"/>
  </mergeCells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T30"/>
  <sheetViews>
    <sheetView topLeftCell="A4" zoomScaleNormal="100" workbookViewId="0">
      <selection activeCell="D10" sqref="D10:G10"/>
    </sheetView>
  </sheetViews>
  <sheetFormatPr defaultRowHeight="15" x14ac:dyDescent="0.25"/>
  <cols>
    <col min="1" max="1" width="17.28515625" customWidth="1"/>
    <col min="2" max="2" width="29.28515625" customWidth="1"/>
    <col min="3" max="3" width="9.42578125" customWidth="1"/>
    <col min="4" max="4" width="8.5703125" customWidth="1"/>
    <col min="5" max="5" width="7.85546875" customWidth="1"/>
    <col min="6" max="6" width="12.28515625" customWidth="1"/>
    <col min="7" max="7" width="19.7109375" customWidth="1"/>
    <col min="8" max="8" width="6" customWidth="1"/>
    <col min="9" max="9" width="6.85546875" customWidth="1"/>
    <col min="10" max="10" width="6.5703125" customWidth="1"/>
    <col min="11" max="11" width="6.7109375" customWidth="1"/>
    <col min="12" max="12" width="6.140625" customWidth="1"/>
    <col min="13" max="13" width="6.28515625" customWidth="1"/>
    <col min="14" max="14" width="6.7109375" customWidth="1"/>
    <col min="15" max="15" width="5.7109375" customWidth="1"/>
    <col min="16" max="16" width="6.28515625" customWidth="1"/>
    <col min="17" max="17" width="6" customWidth="1"/>
    <col min="18" max="18" width="7.28515625" customWidth="1"/>
    <col min="19" max="19" width="8.7109375" customWidth="1"/>
    <col min="20" max="20" width="6.28515625" customWidth="1"/>
  </cols>
  <sheetData>
    <row r="2" spans="1:20" ht="18.75" x14ac:dyDescent="0.3">
      <c r="A2" s="42" t="s">
        <v>85</v>
      </c>
      <c r="B2" s="4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43" t="s">
        <v>36</v>
      </c>
      <c r="B3" s="4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43" t="s">
        <v>128</v>
      </c>
      <c r="B4" s="4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18"/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899999999999999" customHeight="1" x14ac:dyDescent="0.25">
      <c r="A6" s="44" t="s">
        <v>1</v>
      </c>
      <c r="B6" s="46" t="s">
        <v>2</v>
      </c>
      <c r="C6" s="44" t="s">
        <v>4</v>
      </c>
      <c r="D6" s="49" t="s">
        <v>3</v>
      </c>
      <c r="E6" s="49"/>
      <c r="F6" s="49"/>
      <c r="G6" s="48" t="s">
        <v>8</v>
      </c>
      <c r="H6" s="49" t="s">
        <v>9</v>
      </c>
      <c r="I6" s="49"/>
      <c r="J6" s="49"/>
      <c r="K6" s="49"/>
      <c r="L6" s="49"/>
      <c r="M6" s="49" t="s">
        <v>15</v>
      </c>
      <c r="N6" s="49"/>
      <c r="O6" s="49"/>
      <c r="P6" s="49"/>
      <c r="Q6" s="49"/>
      <c r="R6" s="49"/>
      <c r="S6" s="49"/>
      <c r="T6" s="49"/>
    </row>
    <row r="7" spans="1:20" ht="20.45" customHeight="1" x14ac:dyDescent="0.25">
      <c r="A7" s="45"/>
      <c r="B7" s="47"/>
      <c r="C7" s="45"/>
      <c r="D7" s="23" t="s">
        <v>5</v>
      </c>
      <c r="E7" s="23" t="s">
        <v>6</v>
      </c>
      <c r="F7" s="23" t="s">
        <v>7</v>
      </c>
      <c r="G7" s="44"/>
      <c r="H7" s="21" t="s">
        <v>10</v>
      </c>
      <c r="I7" s="21" t="s">
        <v>11</v>
      </c>
      <c r="J7" s="21" t="s">
        <v>12</v>
      </c>
      <c r="K7" s="21" t="s">
        <v>13</v>
      </c>
      <c r="L7" s="21" t="s">
        <v>14</v>
      </c>
      <c r="M7" s="24" t="s">
        <v>16</v>
      </c>
      <c r="N7" s="21" t="s">
        <v>17</v>
      </c>
      <c r="O7" s="21" t="s">
        <v>18</v>
      </c>
      <c r="P7" s="21" t="s">
        <v>19</v>
      </c>
      <c r="Q7" s="21" t="s">
        <v>20</v>
      </c>
      <c r="R7" s="21" t="s">
        <v>21</v>
      </c>
      <c r="S7" s="21" t="s">
        <v>22</v>
      </c>
      <c r="T7" s="21" t="s">
        <v>98</v>
      </c>
    </row>
    <row r="8" spans="1:20" ht="20.45" customHeight="1" x14ac:dyDescent="0.25">
      <c r="A8" s="6"/>
      <c r="B8" s="21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37.15" customHeight="1" x14ac:dyDescent="0.25">
      <c r="A9" s="33" t="s">
        <v>51</v>
      </c>
      <c r="B9" s="19" t="s">
        <v>48</v>
      </c>
      <c r="C9" s="15" t="s">
        <v>125</v>
      </c>
      <c r="D9" s="10">
        <v>2.91</v>
      </c>
      <c r="E9" s="10">
        <v>4.29</v>
      </c>
      <c r="F9" s="10">
        <v>18.45</v>
      </c>
      <c r="G9" s="10">
        <v>168.64</v>
      </c>
      <c r="H9" s="10">
        <v>0</v>
      </c>
      <c r="I9" s="10">
        <v>4.1000000000000002E-2</v>
      </c>
      <c r="J9" s="10">
        <v>2.5000000000000001E-2</v>
      </c>
      <c r="K9" s="10">
        <v>49.6</v>
      </c>
      <c r="L9" s="10">
        <v>0.14000000000000001</v>
      </c>
      <c r="M9" s="14">
        <v>10.41</v>
      </c>
      <c r="N9" s="10">
        <v>27.9</v>
      </c>
      <c r="O9" s="10">
        <v>5.2</v>
      </c>
      <c r="P9" s="10">
        <v>0.42</v>
      </c>
      <c r="Q9" s="10">
        <v>38.31</v>
      </c>
      <c r="R9" s="10">
        <v>1.1999999999999999E-3</v>
      </c>
      <c r="S9" s="10">
        <v>1E-3</v>
      </c>
      <c r="T9" s="10">
        <v>9.9000000000000005E-2</v>
      </c>
    </row>
    <row r="10" spans="1:20" ht="39.6" customHeight="1" x14ac:dyDescent="0.25">
      <c r="A10" s="33" t="s">
        <v>185</v>
      </c>
      <c r="B10" s="19" t="s">
        <v>126</v>
      </c>
      <c r="C10" s="15" t="s">
        <v>39</v>
      </c>
      <c r="D10" s="10">
        <v>9.8000000000000007</v>
      </c>
      <c r="E10" s="10">
        <v>11.92</v>
      </c>
      <c r="F10" s="10">
        <v>30.69</v>
      </c>
      <c r="G10" s="10">
        <v>300.95999999999998</v>
      </c>
      <c r="H10" s="10">
        <v>0.19</v>
      </c>
      <c r="I10" s="10">
        <v>7.1999999999999995E-2</v>
      </c>
      <c r="J10" s="10">
        <v>0.1</v>
      </c>
      <c r="K10" s="10">
        <v>103.68</v>
      </c>
      <c r="L10" s="10">
        <v>0.24</v>
      </c>
      <c r="M10" s="14">
        <v>97.68</v>
      </c>
      <c r="N10" s="10">
        <v>61.87</v>
      </c>
      <c r="O10" s="10">
        <v>6.28</v>
      </c>
      <c r="P10" s="10">
        <v>1.1000000000000001</v>
      </c>
      <c r="Q10" s="10">
        <v>62.92</v>
      </c>
      <c r="R10" s="10">
        <v>1.8E-3</v>
      </c>
      <c r="S10" s="10">
        <v>2.8E-3</v>
      </c>
      <c r="T10" s="10">
        <v>0.27</v>
      </c>
    </row>
    <row r="11" spans="1:20" ht="19.899999999999999" customHeight="1" x14ac:dyDescent="0.25">
      <c r="A11" s="33" t="s">
        <v>139</v>
      </c>
      <c r="B11" s="19" t="s">
        <v>25</v>
      </c>
      <c r="C11" s="15" t="s">
        <v>39</v>
      </c>
      <c r="D11" s="10">
        <v>1.27</v>
      </c>
      <c r="E11" s="10">
        <v>1.1299999999999999</v>
      </c>
      <c r="F11" s="10">
        <v>13.31</v>
      </c>
      <c r="G11" s="10">
        <v>47.81</v>
      </c>
      <c r="H11" s="10">
        <v>1.1100000000000001</v>
      </c>
      <c r="I11" s="10">
        <v>0.03</v>
      </c>
      <c r="J11" s="10">
        <v>1.2999999999999999E-2</v>
      </c>
      <c r="K11" s="10">
        <v>8.3699999999999992</v>
      </c>
      <c r="L11" s="10">
        <v>0.1</v>
      </c>
      <c r="M11" s="14">
        <v>15.99</v>
      </c>
      <c r="N11" s="10">
        <v>17.690000000000001</v>
      </c>
      <c r="O11" s="10">
        <v>12.89</v>
      </c>
      <c r="P11" s="10">
        <v>0.34</v>
      </c>
      <c r="Q11" s="10">
        <v>2.4300000000000002</v>
      </c>
      <c r="R11" s="10">
        <v>7.0000000000000001E-3</v>
      </c>
      <c r="S11" s="10">
        <v>7.6000000000000004E-4</v>
      </c>
      <c r="T11" s="10">
        <v>6.5000000000000002E-2</v>
      </c>
    </row>
    <row r="12" spans="1:20" ht="21.6" customHeight="1" x14ac:dyDescent="0.25">
      <c r="A12" s="33" t="s">
        <v>35</v>
      </c>
      <c r="B12" s="3" t="s">
        <v>27</v>
      </c>
      <c r="C12" s="15" t="s">
        <v>95</v>
      </c>
      <c r="D12" s="10">
        <v>1.98</v>
      </c>
      <c r="E12" s="10">
        <v>0.36</v>
      </c>
      <c r="F12" s="10">
        <v>10.02</v>
      </c>
      <c r="G12" s="10">
        <v>51.99</v>
      </c>
      <c r="H12" s="10">
        <v>0</v>
      </c>
      <c r="I12" s="10">
        <v>4.4999999999999998E-2</v>
      </c>
      <c r="J12" s="10">
        <v>2.4E-2</v>
      </c>
      <c r="K12" s="10">
        <v>0</v>
      </c>
      <c r="L12" s="10">
        <v>0</v>
      </c>
      <c r="M12" s="14">
        <v>10.5</v>
      </c>
      <c r="N12" s="10">
        <v>47.4</v>
      </c>
      <c r="O12" s="10">
        <v>3.37</v>
      </c>
      <c r="P12" s="10">
        <v>0.85</v>
      </c>
      <c r="Q12" s="10">
        <v>28.5</v>
      </c>
      <c r="R12" s="10">
        <v>8.9999999999999993E-3</v>
      </c>
      <c r="S12" s="10">
        <v>0</v>
      </c>
      <c r="T12" s="10">
        <v>0.15</v>
      </c>
    </row>
    <row r="13" spans="1:20" ht="20.45" customHeight="1" x14ac:dyDescent="0.25">
      <c r="A13" s="33" t="s">
        <v>35</v>
      </c>
      <c r="B13" s="3" t="s">
        <v>86</v>
      </c>
      <c r="C13" s="15" t="s">
        <v>95</v>
      </c>
      <c r="D13" s="10">
        <v>1.87</v>
      </c>
      <c r="E13" s="10">
        <v>0.71</v>
      </c>
      <c r="F13" s="10">
        <v>9.43</v>
      </c>
      <c r="G13" s="10">
        <v>65</v>
      </c>
      <c r="H13" s="10">
        <v>0.27</v>
      </c>
      <c r="I13" s="10">
        <v>0.09</v>
      </c>
      <c r="J13" s="10">
        <v>2.5000000000000001E-2</v>
      </c>
      <c r="K13" s="10">
        <v>0</v>
      </c>
      <c r="L13" s="10">
        <v>0</v>
      </c>
      <c r="M13" s="14">
        <v>7.3</v>
      </c>
      <c r="N13" s="10">
        <v>4</v>
      </c>
      <c r="O13" s="10">
        <v>4.3</v>
      </c>
      <c r="P13" s="10">
        <v>0.06</v>
      </c>
      <c r="Q13" s="10">
        <v>18.3</v>
      </c>
      <c r="R13" s="10">
        <v>0</v>
      </c>
      <c r="S13" s="10">
        <v>9.5E-4</v>
      </c>
      <c r="T13" s="10">
        <v>1.4999999999999999E-2</v>
      </c>
    </row>
    <row r="14" spans="1:20" ht="38.450000000000003" customHeight="1" x14ac:dyDescent="0.25">
      <c r="A14" s="33" t="s">
        <v>35</v>
      </c>
      <c r="B14" s="25" t="s">
        <v>103</v>
      </c>
      <c r="C14" s="15" t="s">
        <v>117</v>
      </c>
      <c r="D14" s="10">
        <v>5.42</v>
      </c>
      <c r="E14" s="10">
        <v>4.34</v>
      </c>
      <c r="F14" s="10">
        <v>13.2</v>
      </c>
      <c r="G14" s="10">
        <v>111</v>
      </c>
      <c r="H14" s="10">
        <v>4.28</v>
      </c>
      <c r="I14" s="10">
        <v>0.48</v>
      </c>
      <c r="J14" s="10">
        <v>4.4999999999999998E-2</v>
      </c>
      <c r="K14" s="10">
        <v>30</v>
      </c>
      <c r="L14" s="10">
        <v>0.36</v>
      </c>
      <c r="M14" s="14">
        <v>240</v>
      </c>
      <c r="N14" s="10">
        <v>183</v>
      </c>
      <c r="O14" s="10">
        <v>25.8</v>
      </c>
      <c r="P14" s="10">
        <v>0.14000000000000001</v>
      </c>
      <c r="Q14" s="10">
        <v>105.72</v>
      </c>
      <c r="R14" s="10">
        <v>2E-3</v>
      </c>
      <c r="S14" s="10">
        <v>2.0999999999999999E-3</v>
      </c>
      <c r="T14" s="10">
        <v>0.36</v>
      </c>
    </row>
    <row r="15" spans="1:20" ht="21" customHeight="1" x14ac:dyDescent="0.25">
      <c r="A15" s="6"/>
      <c r="B15" s="20" t="s">
        <v>32</v>
      </c>
      <c r="C15" s="10"/>
      <c r="D15" s="16">
        <f>SUM(D9:D14)</f>
        <v>23.25</v>
      </c>
      <c r="E15" s="16">
        <f t="shared" ref="E15:T15" si="0">SUM(E9:E14)</f>
        <v>22.75</v>
      </c>
      <c r="F15" s="16">
        <f t="shared" si="0"/>
        <v>95.100000000000009</v>
      </c>
      <c r="G15" s="16">
        <f t="shared" si="0"/>
        <v>745.4</v>
      </c>
      <c r="H15" s="16">
        <f t="shared" si="0"/>
        <v>5.8500000000000005</v>
      </c>
      <c r="I15" s="16">
        <f t="shared" si="0"/>
        <v>0.75800000000000001</v>
      </c>
      <c r="J15" s="16">
        <f t="shared" si="0"/>
        <v>0.23199999999999998</v>
      </c>
      <c r="K15" s="16">
        <f t="shared" si="0"/>
        <v>191.65</v>
      </c>
      <c r="L15" s="16">
        <f t="shared" si="0"/>
        <v>0.84</v>
      </c>
      <c r="M15" s="16">
        <f t="shared" si="0"/>
        <v>381.88</v>
      </c>
      <c r="N15" s="16">
        <f t="shared" si="0"/>
        <v>341.86</v>
      </c>
      <c r="O15" s="16">
        <f t="shared" si="0"/>
        <v>57.84</v>
      </c>
      <c r="P15" s="16">
        <f t="shared" si="0"/>
        <v>2.91</v>
      </c>
      <c r="Q15" s="16">
        <f t="shared" si="0"/>
        <v>256.18000000000006</v>
      </c>
      <c r="R15" s="16">
        <f t="shared" si="0"/>
        <v>2.0999999999999998E-2</v>
      </c>
      <c r="S15" s="16">
        <f t="shared" si="0"/>
        <v>7.6100000000000004E-3</v>
      </c>
      <c r="T15" s="16">
        <f t="shared" si="0"/>
        <v>0.95899999999999996</v>
      </c>
    </row>
    <row r="16" spans="1:20" ht="19.899999999999999" customHeight="1" x14ac:dyDescent="0.25">
      <c r="A16" s="6"/>
      <c r="B16" s="21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/>
      <c r="N16" s="10"/>
      <c r="O16" s="10"/>
      <c r="P16" s="10"/>
      <c r="Q16" s="10"/>
      <c r="R16" s="10"/>
      <c r="S16" s="10"/>
      <c r="T16" s="10"/>
    </row>
    <row r="17" spans="1:20" ht="37.15" customHeight="1" x14ac:dyDescent="0.25">
      <c r="A17" s="33" t="s">
        <v>35</v>
      </c>
      <c r="B17" s="19" t="s">
        <v>133</v>
      </c>
      <c r="C17" s="15" t="s">
        <v>97</v>
      </c>
      <c r="D17" s="10">
        <v>0.8</v>
      </c>
      <c r="E17" s="10">
        <v>0.1</v>
      </c>
      <c r="F17" s="10">
        <v>3.5</v>
      </c>
      <c r="G17" s="10">
        <v>20</v>
      </c>
      <c r="H17" s="10">
        <v>0.5</v>
      </c>
      <c r="I17" s="10">
        <v>0.02</v>
      </c>
      <c r="J17" s="10">
        <v>0.02</v>
      </c>
      <c r="K17" s="10">
        <v>0</v>
      </c>
      <c r="L17" s="10">
        <v>0</v>
      </c>
      <c r="M17" s="14">
        <v>10</v>
      </c>
      <c r="N17" s="10">
        <v>35</v>
      </c>
      <c r="O17" s="10">
        <v>15</v>
      </c>
      <c r="P17" s="10">
        <v>0.08</v>
      </c>
      <c r="Q17" s="10">
        <v>0.93</v>
      </c>
      <c r="R17" s="10">
        <v>3.8E-3</v>
      </c>
      <c r="S17" s="10">
        <v>0</v>
      </c>
      <c r="T17" s="10">
        <v>0.02</v>
      </c>
    </row>
    <row r="18" spans="1:20" ht="36.6" customHeight="1" x14ac:dyDescent="0.25">
      <c r="A18" s="33" t="s">
        <v>186</v>
      </c>
      <c r="B18" s="19" t="s">
        <v>88</v>
      </c>
      <c r="C18" s="10" t="s">
        <v>111</v>
      </c>
      <c r="D18" s="10">
        <v>3.55</v>
      </c>
      <c r="E18" s="10">
        <v>4.58</v>
      </c>
      <c r="F18" s="10">
        <v>18.78</v>
      </c>
      <c r="G18" s="10">
        <v>144.25</v>
      </c>
      <c r="H18" s="10">
        <v>2</v>
      </c>
      <c r="I18" s="10">
        <v>0.1</v>
      </c>
      <c r="J18" s="10">
        <v>7.4999999999999997E-2</v>
      </c>
      <c r="K18" s="10">
        <v>21.05</v>
      </c>
      <c r="L18" s="10">
        <v>1.75</v>
      </c>
      <c r="M18" s="14">
        <v>70.900000000000006</v>
      </c>
      <c r="N18" s="10">
        <v>72.22</v>
      </c>
      <c r="O18" s="10">
        <v>25.35</v>
      </c>
      <c r="P18" s="10">
        <v>0.11700000000000001</v>
      </c>
      <c r="Q18" s="10">
        <v>4.32</v>
      </c>
      <c r="R18" s="10">
        <v>5.0000000000000001E-3</v>
      </c>
      <c r="S18" s="10">
        <v>1E-3</v>
      </c>
      <c r="T18" s="10">
        <v>2.5000000000000001E-2</v>
      </c>
    </row>
    <row r="19" spans="1:20" ht="20.45" customHeight="1" x14ac:dyDescent="0.25">
      <c r="A19" s="33" t="s">
        <v>75</v>
      </c>
      <c r="B19" s="3" t="s">
        <v>89</v>
      </c>
      <c r="C19" s="10" t="s">
        <v>120</v>
      </c>
      <c r="D19" s="10">
        <v>17.46</v>
      </c>
      <c r="E19" s="10">
        <v>20.11</v>
      </c>
      <c r="F19" s="10">
        <v>3.46</v>
      </c>
      <c r="G19" s="10">
        <v>265.2</v>
      </c>
      <c r="H19" s="10">
        <v>1.1000000000000001</v>
      </c>
      <c r="I19" s="10">
        <v>3.5999999999999997E-2</v>
      </c>
      <c r="J19" s="10">
        <v>0.12</v>
      </c>
      <c r="K19" s="10">
        <v>0</v>
      </c>
      <c r="L19" s="10">
        <v>1.17</v>
      </c>
      <c r="M19" s="14">
        <v>146.16999999999999</v>
      </c>
      <c r="N19" s="10">
        <v>185.4</v>
      </c>
      <c r="O19" s="10">
        <v>26.43</v>
      </c>
      <c r="P19" s="10">
        <v>3.67</v>
      </c>
      <c r="Q19" s="10">
        <v>133.80000000000001</v>
      </c>
      <c r="R19" s="10">
        <v>3.5999999999999999E-3</v>
      </c>
      <c r="S19" s="10">
        <v>6.0000000000000001E-3</v>
      </c>
      <c r="T19" s="10">
        <v>0.91</v>
      </c>
    </row>
    <row r="20" spans="1:20" ht="37.15" customHeight="1" x14ac:dyDescent="0.25">
      <c r="A20" s="33" t="s">
        <v>187</v>
      </c>
      <c r="B20" s="19" t="s">
        <v>90</v>
      </c>
      <c r="C20" s="10" t="s">
        <v>39</v>
      </c>
      <c r="D20" s="10">
        <v>10.3</v>
      </c>
      <c r="E20" s="10">
        <v>7.3</v>
      </c>
      <c r="F20" s="10">
        <v>46.36</v>
      </c>
      <c r="G20" s="10">
        <v>292.5</v>
      </c>
      <c r="H20" s="10">
        <v>0</v>
      </c>
      <c r="I20" s="10">
        <v>0.24</v>
      </c>
      <c r="J20" s="10">
        <v>0.13</v>
      </c>
      <c r="K20" s="10">
        <v>0</v>
      </c>
      <c r="L20" s="10">
        <v>0.06</v>
      </c>
      <c r="M20" s="14">
        <v>65.78</v>
      </c>
      <c r="N20" s="10">
        <v>244.7</v>
      </c>
      <c r="O20" s="10">
        <v>162.97999999999999</v>
      </c>
      <c r="P20" s="10">
        <v>3.07</v>
      </c>
      <c r="Q20" s="10">
        <v>191.4</v>
      </c>
      <c r="R20" s="10">
        <v>1.9E-3</v>
      </c>
      <c r="S20" s="10">
        <v>8.4000000000000003E-4</v>
      </c>
      <c r="T20" s="10">
        <v>0.76</v>
      </c>
    </row>
    <row r="21" spans="1:20" ht="19.899999999999999" customHeight="1" x14ac:dyDescent="0.25">
      <c r="A21" s="33" t="s">
        <v>164</v>
      </c>
      <c r="B21" s="36" t="s">
        <v>175</v>
      </c>
      <c r="C21" s="15" t="s">
        <v>39</v>
      </c>
      <c r="D21" s="10">
        <v>0.31</v>
      </c>
      <c r="E21" s="10">
        <v>0.09</v>
      </c>
      <c r="F21" s="10">
        <v>21.24</v>
      </c>
      <c r="G21" s="10">
        <v>88.56</v>
      </c>
      <c r="H21" s="10">
        <v>0.4</v>
      </c>
      <c r="I21" s="10">
        <v>3.0000000000000001E-3</v>
      </c>
      <c r="J21" s="10" t="s">
        <v>100</v>
      </c>
      <c r="K21" s="10">
        <v>0</v>
      </c>
      <c r="L21" s="10">
        <v>0</v>
      </c>
      <c r="M21" s="14">
        <v>18.28</v>
      </c>
      <c r="N21" s="10">
        <v>11.21</v>
      </c>
      <c r="O21" s="10">
        <v>15.5</v>
      </c>
      <c r="P21" s="10">
        <v>0.4</v>
      </c>
      <c r="Q21" s="10">
        <v>117.18</v>
      </c>
      <c r="R21" s="10">
        <v>7.0000000000000001E-3</v>
      </c>
      <c r="S21" s="10">
        <v>0</v>
      </c>
      <c r="T21" s="10">
        <v>0.1</v>
      </c>
    </row>
    <row r="22" spans="1:20" ht="21" customHeight="1" x14ac:dyDescent="0.25">
      <c r="A22" s="33" t="s">
        <v>35</v>
      </c>
      <c r="B22" s="3" t="s">
        <v>26</v>
      </c>
      <c r="C22" s="15" t="s">
        <v>114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1.5E-3</v>
      </c>
      <c r="T22" s="10">
        <v>0.11</v>
      </c>
    </row>
    <row r="23" spans="1:20" ht="20.45" customHeight="1" x14ac:dyDescent="0.25">
      <c r="A23" s="33" t="s">
        <v>35</v>
      </c>
      <c r="B23" s="3" t="s">
        <v>27</v>
      </c>
      <c r="C23" s="15" t="s">
        <v>113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0" ht="20.45" customHeight="1" x14ac:dyDescent="0.25">
      <c r="A24" s="33" t="s">
        <v>35</v>
      </c>
      <c r="B24" s="3" t="s">
        <v>106</v>
      </c>
      <c r="C24" s="15" t="s">
        <v>96</v>
      </c>
      <c r="D24" s="10">
        <v>0.5</v>
      </c>
      <c r="E24" s="10">
        <v>0.25</v>
      </c>
      <c r="F24" s="10">
        <v>14.37</v>
      </c>
      <c r="G24" s="10">
        <v>61.25</v>
      </c>
      <c r="H24" s="10">
        <v>45</v>
      </c>
      <c r="I24" s="10">
        <v>0.1</v>
      </c>
      <c r="J24" s="10">
        <v>3.6999999999999998E-2</v>
      </c>
      <c r="K24" s="10">
        <v>0</v>
      </c>
      <c r="L24" s="10">
        <v>0</v>
      </c>
      <c r="M24" s="14">
        <v>20</v>
      </c>
      <c r="N24" s="10">
        <v>13.75</v>
      </c>
      <c r="O24" s="10">
        <v>13.75</v>
      </c>
      <c r="P24" s="10">
        <v>0.37</v>
      </c>
      <c r="Q24" s="10">
        <v>98</v>
      </c>
      <c r="R24" s="10">
        <v>8.0000000000000002E-3</v>
      </c>
      <c r="S24" s="10">
        <v>0</v>
      </c>
      <c r="T24" s="10">
        <v>0.2</v>
      </c>
    </row>
    <row r="25" spans="1:20" ht="17.45" customHeight="1" x14ac:dyDescent="0.25">
      <c r="A25" s="6"/>
      <c r="B25" s="20" t="s">
        <v>33</v>
      </c>
      <c r="C25" s="4"/>
      <c r="D25" s="9">
        <f>SUM(D17:D24)</f>
        <v>41.21</v>
      </c>
      <c r="E25" s="9">
        <f t="shared" ref="E25:T25" si="1">SUM(E17:E24)</f>
        <v>33.620000000000005</v>
      </c>
      <c r="F25" s="9">
        <f t="shared" si="1"/>
        <v>155.54</v>
      </c>
      <c r="G25" s="9">
        <f t="shared" si="1"/>
        <v>1108.2</v>
      </c>
      <c r="H25" s="9">
        <f t="shared" si="1"/>
        <v>49</v>
      </c>
      <c r="I25" s="9">
        <f t="shared" si="1"/>
        <v>0.63200000000000001</v>
      </c>
      <c r="J25" s="9">
        <f t="shared" si="1"/>
        <v>0.45699999999999991</v>
      </c>
      <c r="K25" s="9">
        <f t="shared" si="1"/>
        <v>21.05</v>
      </c>
      <c r="L25" s="9">
        <f t="shared" si="1"/>
        <v>2.98</v>
      </c>
      <c r="M25" s="9">
        <f t="shared" si="1"/>
        <v>361.93</v>
      </c>
      <c r="N25" s="9">
        <f t="shared" si="1"/>
        <v>689.54</v>
      </c>
      <c r="O25" s="9">
        <f t="shared" si="1"/>
        <v>272.84999999999997</v>
      </c>
      <c r="P25" s="9">
        <f t="shared" si="1"/>
        <v>9.3969999999999985</v>
      </c>
      <c r="Q25" s="9">
        <f t="shared" si="1"/>
        <v>626.13000000000011</v>
      </c>
      <c r="R25" s="9">
        <f t="shared" si="1"/>
        <v>4.4299999999999999E-2</v>
      </c>
      <c r="S25" s="9">
        <f t="shared" si="1"/>
        <v>9.3399999999999993E-3</v>
      </c>
      <c r="T25" s="9">
        <f t="shared" si="1"/>
        <v>2.4250000000000003</v>
      </c>
    </row>
    <row r="26" spans="1:20" ht="18.600000000000001" customHeight="1" x14ac:dyDescent="0.25">
      <c r="A26" s="6"/>
      <c r="B26" s="20" t="s">
        <v>34</v>
      </c>
      <c r="C26" s="4"/>
      <c r="D26" s="9">
        <f>D15+D25</f>
        <v>64.460000000000008</v>
      </c>
      <c r="E26" s="9">
        <f t="shared" ref="E26:T26" si="2">E15+E25</f>
        <v>56.370000000000005</v>
      </c>
      <c r="F26" s="9">
        <f t="shared" si="2"/>
        <v>250.64</v>
      </c>
      <c r="G26" s="9">
        <f t="shared" si="2"/>
        <v>1853.6</v>
      </c>
      <c r="H26" s="9">
        <f t="shared" si="2"/>
        <v>54.85</v>
      </c>
      <c r="I26" s="9">
        <f t="shared" si="2"/>
        <v>1.3900000000000001</v>
      </c>
      <c r="J26" s="9">
        <f t="shared" si="2"/>
        <v>0.68899999999999983</v>
      </c>
      <c r="K26" s="9">
        <f t="shared" si="2"/>
        <v>212.70000000000002</v>
      </c>
      <c r="L26" s="9">
        <f t="shared" si="2"/>
        <v>3.82</v>
      </c>
      <c r="M26" s="9">
        <f t="shared" si="2"/>
        <v>743.81</v>
      </c>
      <c r="N26" s="9">
        <f t="shared" si="2"/>
        <v>1031.4000000000001</v>
      </c>
      <c r="O26" s="9">
        <f t="shared" si="2"/>
        <v>330.68999999999994</v>
      </c>
      <c r="P26" s="9">
        <f t="shared" si="2"/>
        <v>12.306999999999999</v>
      </c>
      <c r="Q26" s="9">
        <f t="shared" si="2"/>
        <v>882.31000000000017</v>
      </c>
      <c r="R26" s="9">
        <f t="shared" si="2"/>
        <v>6.5299999999999997E-2</v>
      </c>
      <c r="S26" s="9">
        <f t="shared" si="2"/>
        <v>1.695E-2</v>
      </c>
      <c r="T26" s="9">
        <f t="shared" si="2"/>
        <v>3.3840000000000003</v>
      </c>
    </row>
    <row r="28" spans="1:20" ht="18.75" x14ac:dyDescent="0.3">
      <c r="A28" s="41" t="s">
        <v>141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30" spans="1:20" ht="18.75" x14ac:dyDescent="0.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</sheetData>
  <mergeCells count="12">
    <mergeCell ref="A30:P30"/>
    <mergeCell ref="A2:B2"/>
    <mergeCell ref="A3:B3"/>
    <mergeCell ref="A6:A7"/>
    <mergeCell ref="B6:B7"/>
    <mergeCell ref="C6:C7"/>
    <mergeCell ref="A4:B4"/>
    <mergeCell ref="G6:G7"/>
    <mergeCell ref="H6:L6"/>
    <mergeCell ref="M6:T6"/>
    <mergeCell ref="D6:F6"/>
    <mergeCell ref="A28:O28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Лыхина Татьяна Викторовна</cp:lastModifiedBy>
  <cp:lastPrinted>2021-03-23T08:04:08Z</cp:lastPrinted>
  <dcterms:created xsi:type="dcterms:W3CDTF">2015-06-05T18:19:34Z</dcterms:created>
  <dcterms:modified xsi:type="dcterms:W3CDTF">2021-03-25T03:16:16Z</dcterms:modified>
</cp:coreProperties>
</file>